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X VBM 2022, Kääriku" sheetId="1" r:id="rId1"/>
  </sheets>
  <definedNames/>
  <calcPr fullCalcOnLoad="1"/>
</workbook>
</file>

<file path=xl/sharedStrings.xml><?xml version="1.0" encoding="utf-8"?>
<sst xmlns="http://schemas.openxmlformats.org/spreadsheetml/2006/main" count="382" uniqueCount="96">
  <si>
    <t>X VLADIMIR BAŠKIROVI MÄLESTUSVÕISTLUS</t>
  </si>
  <si>
    <t>X Vladimir Baškirov Memorial in Weightlifting</t>
  </si>
  <si>
    <t>Kääriku</t>
  </si>
  <si>
    <t>Kaalumine: 9:30-10:30, võistlus 11:00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</si>
  <si>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</si>
  <si>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</si>
  <si>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</si>
  <si>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</si>
  <si>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</si>
  <si>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</si>
  <si>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</si>
  <si>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</si>
  <si>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</si>
  <si>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</si>
  <si>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</si>
  <si>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</si>
  <si>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</si>
  <si>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</si>
  <si>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</si>
  <si>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</si>
  <si>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 xml:space="preserve"> </t>
  </si>
  <si>
    <t>Naised -59kg</t>
  </si>
  <si>
    <t>Aiste Anciukevice</t>
  </si>
  <si>
    <t>Telšiai/LTU</t>
  </si>
  <si>
    <t>o</t>
  </si>
  <si>
    <t>x</t>
  </si>
  <si>
    <t>Naised -64kg</t>
  </si>
  <si>
    <t>Jekaterina Gritšinina</t>
  </si>
  <si>
    <t>Sparta</t>
  </si>
  <si>
    <t>Naised +64kg</t>
  </si>
  <si>
    <t>Daniela Ivanova</t>
  </si>
  <si>
    <t>Ventspils/LAT</t>
  </si>
  <si>
    <t>Mona Saar</t>
  </si>
  <si>
    <t>Mäksa</t>
  </si>
  <si>
    <t>r</t>
  </si>
  <si>
    <t>Andra Moistus</t>
  </si>
  <si>
    <t>Mehed -67kg</t>
  </si>
  <si>
    <t>Maksims Vasiljonoks</t>
  </si>
  <si>
    <t>Daugavpils/LAT</t>
  </si>
  <si>
    <t>Mehed -73kg</t>
  </si>
  <si>
    <t>Even Puusepp</t>
  </si>
  <si>
    <t>Jõud Junior</t>
  </si>
  <si>
    <t>Armandas Bieliauskis</t>
  </si>
  <si>
    <t>Žürii:</t>
  </si>
  <si>
    <t>Nadežda Masjukova</t>
  </si>
  <si>
    <t>Kohtunikud:</t>
  </si>
  <si>
    <t>Anne Fljaum</t>
  </si>
  <si>
    <t>Sekretär:</t>
  </si>
  <si>
    <t>Maria Merilo</t>
  </si>
  <si>
    <t>Igor Baškirov</t>
  </si>
  <si>
    <t>Daniil Masjukov</t>
  </si>
  <si>
    <t>Aeg:</t>
  </si>
  <si>
    <t>Džan Baškirov</t>
  </si>
  <si>
    <t>Nikita Klevtsov</t>
  </si>
  <si>
    <t>Mona Saar – U20 Eesti rekord kk.-76kg: rebimine 67kg, 70kg</t>
  </si>
  <si>
    <t>Mona Saar – U20 Eesti rekord kk.-76kg: tõukamine 86kg</t>
  </si>
  <si>
    <t>Mona Saar – U20 Eesti rekord kk.-76kg: kogusumma 151kg, 156kg</t>
  </si>
  <si>
    <t>Kaalumine: 9:30-10:30, võistlus 12:30</t>
  </si>
  <si>
    <t>Mehed -81kg</t>
  </si>
  <si>
    <t>Madis Urbans</t>
  </si>
  <si>
    <t>.-</t>
  </si>
  <si>
    <t>Maiko Sepp</t>
  </si>
  <si>
    <t>-.</t>
  </si>
  <si>
    <t>Margus Taukul</t>
  </si>
  <si>
    <t>Daniels Sirokvašins</t>
  </si>
  <si>
    <t>Žilvinas Žilinskas</t>
  </si>
  <si>
    <t>Klaipeda/LTU</t>
  </si>
  <si>
    <t>Aurimas Daunoras</t>
  </si>
  <si>
    <t>Mehed -96kg</t>
  </si>
  <si>
    <t>Armands Mežinskis</t>
  </si>
  <si>
    <t>Mindaugas Tauginas</t>
  </si>
  <si>
    <t>Teet Karbus</t>
  </si>
  <si>
    <t>Vargamäe</t>
  </si>
  <si>
    <t>Arturs Vasilonoks</t>
  </si>
  <si>
    <t>Ilja Sokolovs</t>
  </si>
  <si>
    <t>Neo Puusepp</t>
  </si>
  <si>
    <t>Ažuolas Šiurkus</t>
  </si>
  <si>
    <t>Miko Lilleorg</t>
  </si>
  <si>
    <t>K.Olenovs</t>
  </si>
  <si>
    <t>Kaalumine: 9:30-10:30, võistlus 14:30</t>
  </si>
  <si>
    <t>Mehed -109kg</t>
  </si>
  <si>
    <t>Kornelijus Pamarnackas</t>
  </si>
  <si>
    <t>Arturs Plesnieks</t>
  </si>
  <si>
    <t>Mati Karbus</t>
  </si>
  <si>
    <t>Mehed +109kg</t>
  </si>
  <si>
    <t>Karolis Stonkus</t>
  </si>
  <si>
    <t>Eriks Danilevics</t>
  </si>
  <si>
    <t>Deivydas Barkus</t>
  </si>
  <si>
    <t>Triin Põdersoo</t>
  </si>
  <si>
    <t>NAISED/Nimi</t>
  </si>
  <si>
    <t>Sinclair</t>
  </si>
  <si>
    <t>Youth</t>
  </si>
  <si>
    <t>Junior</t>
  </si>
  <si>
    <t>Woman</t>
  </si>
  <si>
    <t>MEHED/Nimi</t>
  </si>
  <si>
    <t>Men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</si>
</sst>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9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65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8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168" fontId="3" fillId="7" borderId="2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 applyProtection="1">
      <alignment horizontal="lef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5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6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6.5">
      <c r="A3" s="5">
        <v>44800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4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4.25">
      <c r="A5" s="7"/>
      <c r="B5" s="8" t="s">
        <v>3</v>
      </c>
      <c r="D5" s="9"/>
      <c r="E5" s="10"/>
      <c r="F5" s="7"/>
      <c r="G5" s="7"/>
      <c r="H5" s="7"/>
      <c r="I5" s="7"/>
      <c r="J5" s="7"/>
      <c r="K5" s="7"/>
      <c r="L5" s="7"/>
      <c r="M5" s="6"/>
      <c r="N5" s="6"/>
      <c r="O5" s="11"/>
      <c r="P5" s="11"/>
      <c r="Q5" s="11"/>
      <c r="R5" s="11"/>
      <c r="S5" s="12"/>
      <c r="T5" s="8"/>
      <c r="U5" s="8"/>
      <c r="V5" s="13"/>
      <c r="W5" s="8"/>
    </row>
    <row r="6" spans="1:23" ht="14.25">
      <c r="A6" s="14" t="s">
        <v>4</v>
      </c>
      <c r="B6" s="14"/>
      <c r="C6" s="14"/>
      <c r="D6" s="14"/>
      <c r="E6" s="14"/>
      <c r="F6" s="14"/>
      <c r="G6" s="14" t="s">
        <v>5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 t="s">
        <v>6</v>
      </c>
      <c r="T6" s="14"/>
      <c r="U6" s="14"/>
      <c r="V6" s="14"/>
      <c r="W6" s="14"/>
    </row>
    <row r="7" spans="1:27" ht="12.75" customHeight="1">
      <c r="A7" s="15" t="s">
        <v>7</v>
      </c>
      <c r="B7" s="15" t="s">
        <v>8</v>
      </c>
      <c r="C7" s="15" t="s">
        <v>9</v>
      </c>
      <c r="D7" s="15" t="s">
        <v>10</v>
      </c>
      <c r="E7" s="16" t="s">
        <v>11</v>
      </c>
      <c r="F7" s="17" t="s">
        <v>12</v>
      </c>
      <c r="G7" s="18" t="s">
        <v>13</v>
      </c>
      <c r="H7" s="18"/>
      <c r="I7" s="18"/>
      <c r="J7" s="18"/>
      <c r="K7" s="18"/>
      <c r="L7" s="18"/>
      <c r="M7" s="18" t="s">
        <v>14</v>
      </c>
      <c r="N7" s="18"/>
      <c r="O7" s="18"/>
      <c r="P7" s="18"/>
      <c r="Q7" s="18"/>
      <c r="R7" s="18"/>
      <c r="S7" s="18" t="s">
        <v>15</v>
      </c>
      <c r="T7" s="18" t="s">
        <v>16</v>
      </c>
      <c r="U7" s="18" t="s">
        <v>17</v>
      </c>
      <c r="V7" s="19" t="s">
        <v>18</v>
      </c>
      <c r="W7" s="20" t="s">
        <v>19</v>
      </c>
      <c r="AA7" s="1" t="s">
        <v>20</v>
      </c>
    </row>
    <row r="8" spans="1:23" ht="14.25">
      <c r="A8" s="15"/>
      <c r="B8" s="15"/>
      <c r="C8" s="15"/>
      <c r="D8" s="15"/>
      <c r="E8" s="16"/>
      <c r="F8" s="17"/>
      <c r="G8" s="18">
        <v>1</v>
      </c>
      <c r="H8" s="18"/>
      <c r="I8" s="18">
        <v>2</v>
      </c>
      <c r="J8" s="18"/>
      <c r="K8" s="18">
        <v>3</v>
      </c>
      <c r="L8" s="18"/>
      <c r="M8" s="18">
        <v>1</v>
      </c>
      <c r="N8" s="18"/>
      <c r="O8" s="18">
        <v>2</v>
      </c>
      <c r="P8" s="18"/>
      <c r="Q8" s="18">
        <v>3</v>
      </c>
      <c r="R8" s="18"/>
      <c r="S8" s="18"/>
      <c r="T8" s="18"/>
      <c r="U8" s="18"/>
      <c r="V8" s="19"/>
      <c r="W8" s="20"/>
    </row>
    <row r="9" spans="1:23" ht="14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5">
      <c r="A10" s="22">
        <v>7</v>
      </c>
      <c r="B10" s="23" t="s">
        <v>22</v>
      </c>
      <c r="C10" s="24">
        <v>32607</v>
      </c>
      <c r="D10" s="25" t="s">
        <v>23</v>
      </c>
      <c r="E10" s="26">
        <v>55.1</v>
      </c>
      <c r="F10" s="27">
        <f>POWER(10,(0.783497476*(LOG10(E10/153.655)*LOG10(E10/153.655))))</f>
        <v>1.4303019045519534</v>
      </c>
      <c r="G10" s="22">
        <v>50</v>
      </c>
      <c r="H10" s="28" t="s">
        <v>24</v>
      </c>
      <c r="I10" s="29">
        <v>54</v>
      </c>
      <c r="J10" s="28" t="s">
        <v>24</v>
      </c>
      <c r="K10" s="22">
        <v>58</v>
      </c>
      <c r="L10" s="28" t="s">
        <v>25</v>
      </c>
      <c r="M10" s="22">
        <v>78</v>
      </c>
      <c r="N10" s="28" t="s">
        <v>25</v>
      </c>
      <c r="O10" s="22">
        <v>78</v>
      </c>
      <c r="P10" s="28" t="s">
        <v>24</v>
      </c>
      <c r="Q10" s="22">
        <v>81</v>
      </c>
      <c r="R10" s="28" t="s">
        <v>25</v>
      </c>
      <c r="S10" s="30">
        <f>MAX(IF(H10="x",0,G10),IF(J10="x",0,I10),IF(L10="x",0,K10))</f>
        <v>54</v>
      </c>
      <c r="T10" s="30">
        <f>MAX(IF(N10="x",0,M10),IF(P10="x",0,O10),IF(R10="x",0,Q10))</f>
        <v>78</v>
      </c>
      <c r="U10" s="31">
        <f>S10+T10</f>
        <v>132</v>
      </c>
      <c r="V10" s="32">
        <v>1</v>
      </c>
      <c r="W10" s="33">
        <f>U10*F10</f>
        <v>188.79985140085785</v>
      </c>
    </row>
    <row r="11" spans="1:23" ht="14.25">
      <c r="A11" s="21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5">
      <c r="A12" s="22">
        <v>60</v>
      </c>
      <c r="B12" s="34" t="s">
        <v>27</v>
      </c>
      <c r="C12" s="35">
        <v>1995</v>
      </c>
      <c r="D12" s="30" t="s">
        <v>28</v>
      </c>
      <c r="E12" s="26">
        <v>61.8</v>
      </c>
      <c r="F12" s="27">
        <f>POWER(10,(0.783497476*(LOG10(E12/153.655)*LOG10(E12/153.655))))</f>
        <v>1.3261448299965517</v>
      </c>
      <c r="G12" s="22">
        <v>60</v>
      </c>
      <c r="H12" s="28" t="s">
        <v>25</v>
      </c>
      <c r="I12" s="29">
        <v>60</v>
      </c>
      <c r="J12" s="28" t="s">
        <v>24</v>
      </c>
      <c r="K12" s="22">
        <v>63</v>
      </c>
      <c r="L12" s="28" t="s">
        <v>24</v>
      </c>
      <c r="M12" s="22">
        <v>80</v>
      </c>
      <c r="N12" s="28" t="s">
        <v>24</v>
      </c>
      <c r="O12" s="22">
        <v>85</v>
      </c>
      <c r="P12" s="28" t="s">
        <v>24</v>
      </c>
      <c r="Q12" s="22">
        <v>88</v>
      </c>
      <c r="R12" s="28" t="s">
        <v>25</v>
      </c>
      <c r="S12" s="30">
        <f>MAX(IF(H12="x",0,G12),IF(J12="x",0,I12),IF(L12="x",0,K12))</f>
        <v>63</v>
      </c>
      <c r="T12" s="30">
        <f>MAX(IF(N12="x",0,M12),IF(P12="x",0,O12),IF(R12="x",0,Q12))</f>
        <v>85</v>
      </c>
      <c r="U12" s="31">
        <f>S12+T12</f>
        <v>148</v>
      </c>
      <c r="V12" s="32">
        <v>1</v>
      </c>
      <c r="W12" s="33">
        <f>U12*F12</f>
        <v>196.26943483948966</v>
      </c>
    </row>
    <row r="13" spans="1:23" ht="14.25">
      <c r="A13" s="21" t="s">
        <v>29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5">
      <c r="A14" s="22">
        <v>10</v>
      </c>
      <c r="B14" s="34" t="s">
        <v>30</v>
      </c>
      <c r="C14" s="24">
        <v>37426</v>
      </c>
      <c r="D14" s="30" t="s">
        <v>31</v>
      </c>
      <c r="E14" s="26">
        <v>70.1</v>
      </c>
      <c r="F14" s="27">
        <f aca="true" t="shared" si="0" ref="F14:F16">POWER(10,(0.783497476*(LOG10(E14/153.655)*LOG10(E14/153.655))))</f>
        <v>1.233145573806527</v>
      </c>
      <c r="G14" s="22">
        <v>80</v>
      </c>
      <c r="H14" s="28" t="s">
        <v>24</v>
      </c>
      <c r="I14" s="29">
        <v>86</v>
      </c>
      <c r="J14" s="28" t="s">
        <v>24</v>
      </c>
      <c r="K14" s="22">
        <v>91</v>
      </c>
      <c r="L14" s="28" t="s">
        <v>24</v>
      </c>
      <c r="M14" s="22">
        <v>106</v>
      </c>
      <c r="N14" s="28" t="s">
        <v>24</v>
      </c>
      <c r="O14" s="22">
        <v>112</v>
      </c>
      <c r="P14" s="28" t="s">
        <v>25</v>
      </c>
      <c r="Q14" s="22">
        <v>117</v>
      </c>
      <c r="R14" s="28" t="s">
        <v>24</v>
      </c>
      <c r="S14" s="30">
        <f aca="true" t="shared" si="1" ref="S14:S16">MAX(IF(H14="x",0,G14),IF(J14="x",0,I14),IF(L14="x",0,K14))</f>
        <v>91</v>
      </c>
      <c r="T14" s="30">
        <f aca="true" t="shared" si="2" ref="T14:T16">MAX(IF(N14="x",0,M14),IF(P14="x",0,O14),IF(R14="x",0,Q14))</f>
        <v>117</v>
      </c>
      <c r="U14" s="31">
        <f aca="true" t="shared" si="3" ref="U14:U16">S14+T14</f>
        <v>208</v>
      </c>
      <c r="V14" s="32">
        <v>1</v>
      </c>
      <c r="W14" s="33">
        <f aca="true" t="shared" si="4" ref="W14:W16">U14*F14</f>
        <v>256.4942793517576</v>
      </c>
    </row>
    <row r="15" spans="1:23" ht="15">
      <c r="A15" s="22">
        <v>17</v>
      </c>
      <c r="B15" s="34" t="s">
        <v>32</v>
      </c>
      <c r="C15" s="35">
        <v>2002</v>
      </c>
      <c r="D15" s="30" t="s">
        <v>33</v>
      </c>
      <c r="E15" s="26">
        <v>71.6</v>
      </c>
      <c r="F15" s="27">
        <f t="shared" si="0"/>
        <v>1.2194661593535543</v>
      </c>
      <c r="G15" s="22">
        <v>67</v>
      </c>
      <c r="H15" s="28" t="s">
        <v>34</v>
      </c>
      <c r="I15" s="29">
        <v>70</v>
      </c>
      <c r="J15" s="28" t="s">
        <v>34</v>
      </c>
      <c r="K15" s="22">
        <v>73</v>
      </c>
      <c r="L15" s="28" t="s">
        <v>25</v>
      </c>
      <c r="M15" s="22">
        <v>81</v>
      </c>
      <c r="N15" s="28" t="s">
        <v>24</v>
      </c>
      <c r="O15" s="22">
        <v>86</v>
      </c>
      <c r="P15" s="28" t="s">
        <v>34</v>
      </c>
      <c r="Q15" s="22">
        <v>88</v>
      </c>
      <c r="R15" s="28" t="s">
        <v>25</v>
      </c>
      <c r="S15" s="30">
        <f t="shared" si="1"/>
        <v>70</v>
      </c>
      <c r="T15" s="30">
        <f t="shared" si="2"/>
        <v>86</v>
      </c>
      <c r="U15" s="36">
        <f t="shared" si="3"/>
        <v>156</v>
      </c>
      <c r="V15" s="32">
        <v>2</v>
      </c>
      <c r="W15" s="33">
        <f t="shared" si="4"/>
        <v>190.23672085915447</v>
      </c>
    </row>
    <row r="16" spans="1:23" ht="15">
      <c r="A16" s="22">
        <v>89</v>
      </c>
      <c r="B16" s="34" t="s">
        <v>35</v>
      </c>
      <c r="C16" s="24">
        <v>35069</v>
      </c>
      <c r="D16" s="30" t="s">
        <v>28</v>
      </c>
      <c r="E16" s="26">
        <v>64.4</v>
      </c>
      <c r="F16" s="27">
        <f t="shared" si="0"/>
        <v>1.2934464246755937</v>
      </c>
      <c r="G16" s="22">
        <v>55</v>
      </c>
      <c r="H16" s="28" t="s">
        <v>25</v>
      </c>
      <c r="I16" s="29">
        <v>55</v>
      </c>
      <c r="J16" s="28" t="s">
        <v>25</v>
      </c>
      <c r="K16" s="22">
        <v>55</v>
      </c>
      <c r="L16" s="28" t="s">
        <v>24</v>
      </c>
      <c r="M16" s="22">
        <v>70</v>
      </c>
      <c r="N16" s="28" t="s">
        <v>25</v>
      </c>
      <c r="O16" s="22">
        <v>70</v>
      </c>
      <c r="P16" s="28" t="s">
        <v>24</v>
      </c>
      <c r="Q16" s="22">
        <v>75</v>
      </c>
      <c r="R16" s="28" t="s">
        <v>25</v>
      </c>
      <c r="S16" s="30">
        <f t="shared" si="1"/>
        <v>55</v>
      </c>
      <c r="T16" s="30">
        <f t="shared" si="2"/>
        <v>70</v>
      </c>
      <c r="U16" s="31">
        <f t="shared" si="3"/>
        <v>125</v>
      </c>
      <c r="V16" s="32">
        <v>3</v>
      </c>
      <c r="W16" s="33">
        <f t="shared" si="4"/>
        <v>161.68080308444922</v>
      </c>
    </row>
    <row r="17" spans="1:23" ht="14.25">
      <c r="A17" s="37" t="s">
        <v>36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15">
      <c r="A18" s="22">
        <v>66</v>
      </c>
      <c r="B18" s="34" t="s">
        <v>37</v>
      </c>
      <c r="C18" s="35">
        <v>2008</v>
      </c>
      <c r="D18" s="30" t="s">
        <v>38</v>
      </c>
      <c r="E18" s="26">
        <v>66</v>
      </c>
      <c r="F18" s="27">
        <f>POWER(10,(0.75194503*(LOG10(E18/175.508)*LOG10(E18/175.508))))</f>
        <v>1.3666655098023144</v>
      </c>
      <c r="G18" s="22">
        <v>87</v>
      </c>
      <c r="H18" s="28" t="s">
        <v>24</v>
      </c>
      <c r="I18" s="29">
        <v>90</v>
      </c>
      <c r="J18" s="28" t="s">
        <v>24</v>
      </c>
      <c r="K18" s="22">
        <v>93</v>
      </c>
      <c r="L18" s="28" t="s">
        <v>24</v>
      </c>
      <c r="M18" s="22">
        <v>99</v>
      </c>
      <c r="N18" s="28" t="s">
        <v>24</v>
      </c>
      <c r="O18" s="22">
        <v>104</v>
      </c>
      <c r="P18" s="28" t="s">
        <v>24</v>
      </c>
      <c r="Q18" s="22">
        <v>107</v>
      </c>
      <c r="R18" s="28" t="s">
        <v>24</v>
      </c>
      <c r="S18" s="30">
        <f>MAX(IF(H18="x",0,G18),IF(J18="x",0,I18),IF(L18="x",0,K18))</f>
        <v>93</v>
      </c>
      <c r="T18" s="30">
        <f>MAX(IF(N18="x",0,M18),IF(P18="x",0,O18),IF(R18="x",0,Q18))</f>
        <v>107</v>
      </c>
      <c r="U18" s="31">
        <f>S18+T18</f>
        <v>200</v>
      </c>
      <c r="V18" s="32">
        <v>1</v>
      </c>
      <c r="W18" s="33">
        <f>U18*F18</f>
        <v>273.3331019604629</v>
      </c>
    </row>
    <row r="19" spans="1:23" ht="14.25">
      <c r="A19" s="37" t="s">
        <v>39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5">
      <c r="A20" s="22">
        <v>33</v>
      </c>
      <c r="B20" s="34" t="s">
        <v>40</v>
      </c>
      <c r="C20" s="24">
        <v>38652</v>
      </c>
      <c r="D20" s="30" t="s">
        <v>41</v>
      </c>
      <c r="E20" s="26">
        <v>73</v>
      </c>
      <c r="F20" s="27">
        <f aca="true" t="shared" si="5" ref="F20:F21">POWER(10,(0.75194503*(LOG10(E20/175.508)*LOG10(E20/175.508))))</f>
        <v>1.2856958089245485</v>
      </c>
      <c r="G20" s="22">
        <v>80</v>
      </c>
      <c r="H20" s="28" t="s">
        <v>24</v>
      </c>
      <c r="I20" s="29">
        <v>85</v>
      </c>
      <c r="J20" s="28" t="s">
        <v>24</v>
      </c>
      <c r="K20" s="22">
        <v>90</v>
      </c>
      <c r="L20" s="28" t="s">
        <v>24</v>
      </c>
      <c r="M20" s="22">
        <v>100</v>
      </c>
      <c r="N20" s="28" t="s">
        <v>24</v>
      </c>
      <c r="O20" s="22">
        <v>105</v>
      </c>
      <c r="P20" s="28" t="s">
        <v>24</v>
      </c>
      <c r="Q20" s="22">
        <v>110</v>
      </c>
      <c r="R20" s="28" t="s">
        <v>24</v>
      </c>
      <c r="S20" s="30">
        <f aca="true" t="shared" si="6" ref="S20:S21">MAX(IF(H20="x",0,G20),IF(J20="x",0,I20),IF(L20="x",0,K20))</f>
        <v>90</v>
      </c>
      <c r="T20" s="30">
        <f aca="true" t="shared" si="7" ref="T20:T21">MAX(IF(N20="x",0,M20),IF(P20="x",0,O20),IF(R20="x",0,Q20))</f>
        <v>110</v>
      </c>
      <c r="U20" s="31">
        <f aca="true" t="shared" si="8" ref="U20:U21">S20+T20</f>
        <v>200</v>
      </c>
      <c r="V20" s="32">
        <v>1</v>
      </c>
      <c r="W20" s="33">
        <f aca="true" t="shared" si="9" ref="W20:W21">U20*F20</f>
        <v>257.1391617849097</v>
      </c>
    </row>
    <row r="21" spans="1:23" ht="15">
      <c r="A21" s="22">
        <v>69</v>
      </c>
      <c r="B21" s="34" t="s">
        <v>42</v>
      </c>
      <c r="C21" s="24">
        <v>38632</v>
      </c>
      <c r="D21" s="30" t="s">
        <v>23</v>
      </c>
      <c r="E21" s="26">
        <v>70.75</v>
      </c>
      <c r="F21" s="27">
        <f t="shared" si="5"/>
        <v>1.3093845353267406</v>
      </c>
      <c r="G21" s="22">
        <v>75</v>
      </c>
      <c r="H21" s="28" t="s">
        <v>24</v>
      </c>
      <c r="I21" s="29">
        <v>80</v>
      </c>
      <c r="J21" s="28" t="s">
        <v>24</v>
      </c>
      <c r="K21" s="22">
        <v>83</v>
      </c>
      <c r="L21" s="28" t="s">
        <v>24</v>
      </c>
      <c r="M21" s="22">
        <v>85</v>
      </c>
      <c r="N21" s="28" t="s">
        <v>24</v>
      </c>
      <c r="O21" s="22">
        <v>90</v>
      </c>
      <c r="P21" s="28" t="s">
        <v>24</v>
      </c>
      <c r="Q21" s="22">
        <v>95</v>
      </c>
      <c r="R21" s="28" t="s">
        <v>24</v>
      </c>
      <c r="S21" s="30">
        <f t="shared" si="6"/>
        <v>83</v>
      </c>
      <c r="T21" s="30">
        <f t="shared" si="7"/>
        <v>95</v>
      </c>
      <c r="U21" s="31">
        <f t="shared" si="8"/>
        <v>178</v>
      </c>
      <c r="V21" s="32">
        <v>2</v>
      </c>
      <c r="W21" s="33">
        <f t="shared" si="9"/>
        <v>233.0704472881598</v>
      </c>
    </row>
    <row r="22" spans="1:23" ht="14.25">
      <c r="A22" s="38"/>
      <c r="B22" s="38"/>
      <c r="C22" s="38"/>
      <c r="D22" s="39"/>
      <c r="E22" s="40"/>
      <c r="F22" s="41"/>
      <c r="G22" s="38"/>
      <c r="H22" s="38"/>
      <c r="I22" s="42"/>
      <c r="J22" s="42"/>
      <c r="K22" s="39"/>
      <c r="L22" s="39"/>
      <c r="M22" s="38"/>
      <c r="N22" s="38"/>
      <c r="O22" s="42"/>
      <c r="P22" s="42"/>
      <c r="Q22" s="42"/>
      <c r="R22" s="42"/>
      <c r="S22" s="39"/>
      <c r="T22" s="39"/>
      <c r="U22" s="39"/>
      <c r="V22" s="43"/>
      <c r="W22" s="44"/>
    </row>
    <row r="23" spans="2:22" s="1" customFormat="1" ht="14.25">
      <c r="B23" s="45" t="s">
        <v>43</v>
      </c>
      <c r="C23" s="46" t="s">
        <v>44</v>
      </c>
      <c r="D23" s="47"/>
      <c r="F23" s="48" t="s">
        <v>45</v>
      </c>
      <c r="G23" s="46" t="s">
        <v>46</v>
      </c>
      <c r="H23" s="46"/>
      <c r="I23" s="46"/>
      <c r="J23" s="46"/>
      <c r="K23" s="49"/>
      <c r="L23" s="49"/>
      <c r="M23" s="11"/>
      <c r="N23" s="11"/>
      <c r="O23" s="45" t="s">
        <v>47</v>
      </c>
      <c r="P23" s="50" t="s">
        <v>48</v>
      </c>
      <c r="Q23" s="45"/>
      <c r="R23" s="45"/>
      <c r="S23" s="51"/>
      <c r="T23" s="52"/>
      <c r="V23" s="8"/>
    </row>
    <row r="24" spans="2:22" ht="14.25">
      <c r="B24" s="38"/>
      <c r="C24" s="46" t="s">
        <v>49</v>
      </c>
      <c r="D24" s="47"/>
      <c r="E24" s="53"/>
      <c r="F24" s="12"/>
      <c r="G24" s="46" t="s">
        <v>50</v>
      </c>
      <c r="H24" s="46"/>
      <c r="I24" s="46"/>
      <c r="J24" s="46"/>
      <c r="K24" s="49"/>
      <c r="L24" s="49"/>
      <c r="M24" s="11"/>
      <c r="N24" s="11"/>
      <c r="O24" s="54" t="s">
        <v>51</v>
      </c>
      <c r="P24" s="49" t="s">
        <v>52</v>
      </c>
      <c r="R24" s="54"/>
      <c r="S24" s="51"/>
      <c r="T24" s="9"/>
      <c r="V24" s="8"/>
    </row>
    <row r="25" spans="7:22" ht="14.25">
      <c r="G25" s="50" t="s">
        <v>53</v>
      </c>
      <c r="V25" s="8"/>
    </row>
    <row r="26" ht="14.25">
      <c r="V26" s="8"/>
    </row>
    <row r="27" ht="14.25">
      <c r="B27" s="50" t="s">
        <v>54</v>
      </c>
    </row>
    <row r="28" ht="14.25">
      <c r="B28" s="50" t="s">
        <v>55</v>
      </c>
    </row>
    <row r="29" ht="14.25">
      <c r="B29" s="50" t="s">
        <v>56</v>
      </c>
    </row>
    <row r="36" spans="1:23" ht="18.75">
      <c r="A36" s="4" t="s"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6.5">
      <c r="A37" s="5" t="s">
        <v>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.5">
      <c r="A38" s="5">
        <v>44800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25">
      <c r="A39" s="6" t="s">
        <v>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14" ht="14.25">
      <c r="A40" s="38"/>
      <c r="B40" s="8" t="s">
        <v>57</v>
      </c>
      <c r="C40" s="55"/>
      <c r="E40" s="56"/>
      <c r="M40" s="3"/>
      <c r="N40" s="3"/>
    </row>
    <row r="41" spans="1:23" ht="14.25">
      <c r="A41" s="14" t="s">
        <v>4</v>
      </c>
      <c r="B41" s="14"/>
      <c r="C41" s="14"/>
      <c r="D41" s="14"/>
      <c r="E41" s="14"/>
      <c r="F41" s="14"/>
      <c r="G41" s="14" t="s">
        <v>5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 t="s">
        <v>6</v>
      </c>
      <c r="T41" s="14"/>
      <c r="U41" s="14"/>
      <c r="V41" s="14"/>
      <c r="W41" s="14"/>
    </row>
    <row r="42" spans="1:23" ht="12.75" customHeight="1">
      <c r="A42" s="15" t="s">
        <v>7</v>
      </c>
      <c r="B42" s="15" t="s">
        <v>8</v>
      </c>
      <c r="C42" s="15" t="s">
        <v>9</v>
      </c>
      <c r="D42" s="15" t="s">
        <v>10</v>
      </c>
      <c r="E42" s="16" t="s">
        <v>11</v>
      </c>
      <c r="F42" s="17" t="s">
        <v>12</v>
      </c>
      <c r="G42" s="18" t="s">
        <v>13</v>
      </c>
      <c r="H42" s="18"/>
      <c r="I42" s="18"/>
      <c r="J42" s="18"/>
      <c r="K42" s="18"/>
      <c r="L42" s="18"/>
      <c r="M42" s="18" t="s">
        <v>14</v>
      </c>
      <c r="N42" s="18"/>
      <c r="O42" s="18"/>
      <c r="P42" s="18"/>
      <c r="Q42" s="18"/>
      <c r="R42" s="18"/>
      <c r="S42" s="18" t="s">
        <v>15</v>
      </c>
      <c r="T42" s="18" t="s">
        <v>16</v>
      </c>
      <c r="U42" s="18" t="s">
        <v>17</v>
      </c>
      <c r="V42" s="19" t="s">
        <v>18</v>
      </c>
      <c r="W42" s="20" t="s">
        <v>19</v>
      </c>
    </row>
    <row r="43" spans="1:23" ht="14.25">
      <c r="A43" s="15"/>
      <c r="B43" s="15"/>
      <c r="C43" s="15"/>
      <c r="D43" s="15"/>
      <c r="E43" s="16"/>
      <c r="F43" s="17"/>
      <c r="G43" s="18">
        <v>1</v>
      </c>
      <c r="H43" s="18"/>
      <c r="I43" s="18">
        <v>2</v>
      </c>
      <c r="J43" s="18"/>
      <c r="K43" s="18">
        <v>3</v>
      </c>
      <c r="L43" s="18"/>
      <c r="M43" s="18">
        <v>1</v>
      </c>
      <c r="N43" s="18"/>
      <c r="O43" s="18">
        <v>2</v>
      </c>
      <c r="P43" s="18"/>
      <c r="Q43" s="18">
        <v>3</v>
      </c>
      <c r="R43" s="18"/>
      <c r="S43" s="18"/>
      <c r="T43" s="18"/>
      <c r="U43" s="18"/>
      <c r="V43" s="19"/>
      <c r="W43" s="20"/>
    </row>
    <row r="44" spans="1:23" ht="14.25">
      <c r="A44" s="37" t="s">
        <v>58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1:23" ht="15">
      <c r="A45" s="22">
        <v>15</v>
      </c>
      <c r="B45" s="34" t="s">
        <v>59</v>
      </c>
      <c r="C45" s="24">
        <v>38862</v>
      </c>
      <c r="D45" s="30" t="s">
        <v>31</v>
      </c>
      <c r="E45" s="26">
        <v>78.5</v>
      </c>
      <c r="F45" s="27">
        <f aca="true" t="shared" si="10" ref="F45:F60">POWER(10,(0.75194503*(LOG10(E45/175.508)*LOG10(E45/175.508))))</f>
        <v>1.2354126523442308</v>
      </c>
      <c r="G45" s="22">
        <v>107</v>
      </c>
      <c r="H45" s="28" t="s">
        <v>24</v>
      </c>
      <c r="I45" s="29">
        <v>112</v>
      </c>
      <c r="J45" s="28" t="s">
        <v>24</v>
      </c>
      <c r="K45" s="22">
        <v>118</v>
      </c>
      <c r="L45" s="28" t="s">
        <v>24</v>
      </c>
      <c r="M45" s="22">
        <v>130</v>
      </c>
      <c r="N45" s="28" t="s">
        <v>24</v>
      </c>
      <c r="O45" s="22">
        <v>136</v>
      </c>
      <c r="P45" s="28" t="s">
        <v>24</v>
      </c>
      <c r="Q45" s="57" t="s">
        <v>60</v>
      </c>
      <c r="R45" s="28"/>
      <c r="S45" s="30">
        <f aca="true" t="shared" si="11" ref="S45:S60">MAX(IF(H45="x",0,G45),IF(J45="x",0,I45),IF(L45="x",0,K45))</f>
        <v>118</v>
      </c>
      <c r="T45" s="30">
        <f aca="true" t="shared" si="12" ref="T45:T60">MAX(IF(N45="x",0,M45),IF(P45="x",0,O45),IF(R45="x",0,Q45))</f>
        <v>136</v>
      </c>
      <c r="U45" s="31">
        <f aca="true" t="shared" si="13" ref="U45:U60">S45+T45</f>
        <v>254</v>
      </c>
      <c r="V45" s="32">
        <v>2</v>
      </c>
      <c r="W45" s="33">
        <f aca="true" t="shared" si="14" ref="W45:W60">U45*F45</f>
        <v>313.79481369543464</v>
      </c>
    </row>
    <row r="46" spans="1:23" ht="15">
      <c r="A46" s="22">
        <v>13</v>
      </c>
      <c r="B46" s="34" t="s">
        <v>61</v>
      </c>
      <c r="C46" s="35">
        <v>1997</v>
      </c>
      <c r="D46" s="30" t="s">
        <v>33</v>
      </c>
      <c r="E46" s="26">
        <v>77.4</v>
      </c>
      <c r="F46" s="27">
        <f t="shared" si="10"/>
        <v>1.2446891948537164</v>
      </c>
      <c r="G46" s="22">
        <v>110</v>
      </c>
      <c r="H46" s="28" t="s">
        <v>25</v>
      </c>
      <c r="I46" s="29">
        <v>110</v>
      </c>
      <c r="J46" s="28" t="s">
        <v>24</v>
      </c>
      <c r="K46" s="22">
        <v>115</v>
      </c>
      <c r="L46" s="28" t="s">
        <v>25</v>
      </c>
      <c r="M46" s="22">
        <v>111</v>
      </c>
      <c r="N46" s="28" t="s">
        <v>24</v>
      </c>
      <c r="O46" s="57" t="s">
        <v>62</v>
      </c>
      <c r="P46" s="28"/>
      <c r="Q46" s="57" t="s">
        <v>62</v>
      </c>
      <c r="R46" s="28"/>
      <c r="S46" s="30">
        <f t="shared" si="11"/>
        <v>110</v>
      </c>
      <c r="T46" s="30">
        <f t="shared" si="12"/>
        <v>111</v>
      </c>
      <c r="U46" s="31">
        <f t="shared" si="13"/>
        <v>221</v>
      </c>
      <c r="V46" s="32">
        <v>3</v>
      </c>
      <c r="W46" s="33">
        <f t="shared" si="14"/>
        <v>275.0763120626713</v>
      </c>
    </row>
    <row r="47" spans="1:23" ht="15">
      <c r="A47" s="22">
        <v>67</v>
      </c>
      <c r="B47" s="34" t="s">
        <v>63</v>
      </c>
      <c r="C47" s="35">
        <v>2004</v>
      </c>
      <c r="D47" s="30" t="s">
        <v>41</v>
      </c>
      <c r="E47" s="26">
        <v>75.4</v>
      </c>
      <c r="F47" s="27">
        <f t="shared" si="10"/>
        <v>1.262518204743843</v>
      </c>
      <c r="G47" s="22">
        <v>80</v>
      </c>
      <c r="H47" s="28" t="s">
        <v>24</v>
      </c>
      <c r="I47" s="29">
        <v>85</v>
      </c>
      <c r="J47" s="28" t="s">
        <v>24</v>
      </c>
      <c r="K47" s="22">
        <v>90</v>
      </c>
      <c r="L47" s="28" t="s">
        <v>25</v>
      </c>
      <c r="M47" s="22">
        <v>100</v>
      </c>
      <c r="N47" s="28" t="s">
        <v>24</v>
      </c>
      <c r="O47" s="22">
        <v>105</v>
      </c>
      <c r="P47" s="28" t="s">
        <v>24</v>
      </c>
      <c r="Q47" s="22">
        <v>110</v>
      </c>
      <c r="R47" s="28" t="s">
        <v>24</v>
      </c>
      <c r="S47" s="30">
        <f t="shared" si="11"/>
        <v>85</v>
      </c>
      <c r="T47" s="30">
        <f t="shared" si="12"/>
        <v>110</v>
      </c>
      <c r="U47" s="31">
        <f t="shared" si="13"/>
        <v>195</v>
      </c>
      <c r="V47" s="32">
        <v>4</v>
      </c>
      <c r="W47" s="33">
        <f t="shared" si="14"/>
        <v>246.19104992504938</v>
      </c>
    </row>
    <row r="48" spans="1:23" ht="15">
      <c r="A48" s="22">
        <v>87</v>
      </c>
      <c r="B48" s="23" t="s">
        <v>64</v>
      </c>
      <c r="C48" s="35">
        <v>2008</v>
      </c>
      <c r="D48" s="30" t="s">
        <v>38</v>
      </c>
      <c r="E48" s="26">
        <v>79.8</v>
      </c>
      <c r="F48" s="27">
        <f t="shared" si="10"/>
        <v>1.224903258486815</v>
      </c>
      <c r="G48" s="22">
        <v>58</v>
      </c>
      <c r="H48" s="28" t="s">
        <v>24</v>
      </c>
      <c r="I48" s="29">
        <v>63</v>
      </c>
      <c r="J48" s="28" t="s">
        <v>25</v>
      </c>
      <c r="K48" s="22">
        <v>63</v>
      </c>
      <c r="L48" s="28" t="s">
        <v>25</v>
      </c>
      <c r="M48" s="22">
        <v>83</v>
      </c>
      <c r="N48" s="28" t="s">
        <v>24</v>
      </c>
      <c r="O48" s="22">
        <v>87</v>
      </c>
      <c r="P48" s="28" t="s">
        <v>24</v>
      </c>
      <c r="Q48" s="22">
        <v>91</v>
      </c>
      <c r="R48" s="28" t="s">
        <v>24</v>
      </c>
      <c r="S48" s="30">
        <f t="shared" si="11"/>
        <v>58</v>
      </c>
      <c r="T48" s="30">
        <f t="shared" si="12"/>
        <v>91</v>
      </c>
      <c r="U48" s="31">
        <f t="shared" si="13"/>
        <v>149</v>
      </c>
      <c r="V48" s="32">
        <v>6</v>
      </c>
      <c r="W48" s="33">
        <f t="shared" si="14"/>
        <v>182.51058551453542</v>
      </c>
    </row>
    <row r="49" spans="1:23" ht="15">
      <c r="A49" s="22">
        <v>88</v>
      </c>
      <c r="B49" s="58" t="s">
        <v>65</v>
      </c>
      <c r="C49" s="24">
        <v>37562</v>
      </c>
      <c r="D49" s="30" t="s">
        <v>66</v>
      </c>
      <c r="E49" s="26">
        <v>78.3</v>
      </c>
      <c r="F49" s="27">
        <f t="shared" si="10"/>
        <v>1.237072539717766</v>
      </c>
      <c r="G49" s="22">
        <v>120</v>
      </c>
      <c r="H49" s="28" t="s">
        <v>24</v>
      </c>
      <c r="I49" s="29">
        <v>125</v>
      </c>
      <c r="J49" s="28" t="s">
        <v>24</v>
      </c>
      <c r="K49" s="22">
        <v>130</v>
      </c>
      <c r="L49" s="28" t="s">
        <v>24</v>
      </c>
      <c r="M49" s="22">
        <v>140</v>
      </c>
      <c r="N49" s="28" t="s">
        <v>24</v>
      </c>
      <c r="O49" s="22">
        <v>145</v>
      </c>
      <c r="P49" s="28" t="s">
        <v>24</v>
      </c>
      <c r="Q49" s="22">
        <v>150</v>
      </c>
      <c r="R49" s="28" t="s">
        <v>24</v>
      </c>
      <c r="S49" s="30">
        <f t="shared" si="11"/>
        <v>130</v>
      </c>
      <c r="T49" s="30">
        <f t="shared" si="12"/>
        <v>150</v>
      </c>
      <c r="U49" s="31">
        <f t="shared" si="13"/>
        <v>280</v>
      </c>
      <c r="V49" s="32">
        <v>1</v>
      </c>
      <c r="W49" s="33">
        <f t="shared" si="14"/>
        <v>346.38031112097445</v>
      </c>
    </row>
    <row r="50" spans="1:23" ht="15">
      <c r="A50" s="22">
        <v>44</v>
      </c>
      <c r="B50" s="58" t="s">
        <v>67</v>
      </c>
      <c r="C50" s="24">
        <v>38495</v>
      </c>
      <c r="D50" s="30" t="s">
        <v>23</v>
      </c>
      <c r="E50" s="26">
        <v>78.1</v>
      </c>
      <c r="F50" s="27">
        <f t="shared" si="10"/>
        <v>1.238744196455087</v>
      </c>
      <c r="G50" s="22">
        <v>80</v>
      </c>
      <c r="H50" s="28" t="s">
        <v>24</v>
      </c>
      <c r="I50" s="29">
        <v>85</v>
      </c>
      <c r="J50" s="28" t="s">
        <v>25</v>
      </c>
      <c r="K50" s="22">
        <v>85</v>
      </c>
      <c r="L50" s="28" t="s">
        <v>25</v>
      </c>
      <c r="M50" s="22">
        <v>100</v>
      </c>
      <c r="N50" s="28" t="s">
        <v>24</v>
      </c>
      <c r="O50" s="22">
        <v>111</v>
      </c>
      <c r="P50" s="28" t="s">
        <v>25</v>
      </c>
      <c r="Q50" s="22">
        <v>116</v>
      </c>
      <c r="R50" s="28" t="s">
        <v>25</v>
      </c>
      <c r="S50" s="30">
        <f t="shared" si="11"/>
        <v>80</v>
      </c>
      <c r="T50" s="30">
        <f t="shared" si="12"/>
        <v>100</v>
      </c>
      <c r="U50" s="31">
        <f t="shared" si="13"/>
        <v>180</v>
      </c>
      <c r="V50" s="32">
        <v>5</v>
      </c>
      <c r="W50" s="33">
        <f t="shared" si="14"/>
        <v>222.97395536191564</v>
      </c>
    </row>
    <row r="51" spans="1:23" ht="14.25">
      <c r="A51" s="37" t="s">
        <v>68</v>
      </c>
      <c r="B51" s="37"/>
      <c r="C51" s="37"/>
      <c r="D51" s="37"/>
      <c r="E51" s="37"/>
      <c r="F51" s="37" t="e">
        <f t="shared" si="10"/>
        <v>#VALUE!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>
        <f t="shared" si="11"/>
        <v>0</v>
      </c>
      <c r="T51" s="37">
        <f t="shared" si="12"/>
        <v>0</v>
      </c>
      <c r="U51" s="37">
        <f t="shared" si="13"/>
        <v>0</v>
      </c>
      <c r="V51" s="37"/>
      <c r="W51" s="37" t="e">
        <f t="shared" si="14"/>
        <v>#VALUE!</v>
      </c>
    </row>
    <row r="52" spans="1:23" ht="15">
      <c r="A52" s="22">
        <v>25</v>
      </c>
      <c r="B52" s="58" t="s">
        <v>69</v>
      </c>
      <c r="C52" s="24">
        <v>36778</v>
      </c>
      <c r="D52" s="30" t="s">
        <v>31</v>
      </c>
      <c r="E52" s="26">
        <v>91.2</v>
      </c>
      <c r="F52" s="27">
        <f t="shared" si="10"/>
        <v>1.1502121909218468</v>
      </c>
      <c r="G52" s="22">
        <v>146</v>
      </c>
      <c r="H52" s="28" t="s">
        <v>24</v>
      </c>
      <c r="I52" s="29">
        <v>153</v>
      </c>
      <c r="J52" s="28" t="s">
        <v>24</v>
      </c>
      <c r="K52" s="22">
        <v>158</v>
      </c>
      <c r="L52" s="28" t="s">
        <v>25</v>
      </c>
      <c r="M52" s="22">
        <v>185</v>
      </c>
      <c r="N52" s="28" t="s">
        <v>24</v>
      </c>
      <c r="O52" s="22">
        <v>193</v>
      </c>
      <c r="P52" s="28" t="s">
        <v>24</v>
      </c>
      <c r="Q52" s="22">
        <v>200</v>
      </c>
      <c r="R52" s="28" t="s">
        <v>24</v>
      </c>
      <c r="S52" s="30">
        <f t="shared" si="11"/>
        <v>153</v>
      </c>
      <c r="T52" s="30">
        <f t="shared" si="12"/>
        <v>200</v>
      </c>
      <c r="U52" s="31">
        <f t="shared" si="13"/>
        <v>353</v>
      </c>
      <c r="V52" s="32">
        <v>1</v>
      </c>
      <c r="W52" s="33">
        <f t="shared" si="14"/>
        <v>406.0249033954119</v>
      </c>
    </row>
    <row r="53" spans="1:23" ht="15">
      <c r="A53" s="22">
        <v>21</v>
      </c>
      <c r="B53" s="58" t="s">
        <v>70</v>
      </c>
      <c r="C53" s="24">
        <v>37186</v>
      </c>
      <c r="D53" s="30" t="s">
        <v>66</v>
      </c>
      <c r="E53" s="26">
        <v>95</v>
      </c>
      <c r="F53" s="27">
        <f t="shared" si="10"/>
        <v>1.1309260671555934</v>
      </c>
      <c r="G53" s="22">
        <v>117</v>
      </c>
      <c r="H53" s="28" t="s">
        <v>24</v>
      </c>
      <c r="I53" s="29">
        <v>122</v>
      </c>
      <c r="J53" s="28" t="s">
        <v>25</v>
      </c>
      <c r="K53" s="22">
        <v>125</v>
      </c>
      <c r="L53" s="28" t="s">
        <v>24</v>
      </c>
      <c r="M53" s="22">
        <v>140</v>
      </c>
      <c r="N53" s="28" t="s">
        <v>24</v>
      </c>
      <c r="O53" s="22">
        <v>145</v>
      </c>
      <c r="P53" s="28" t="s">
        <v>25</v>
      </c>
      <c r="Q53" s="22">
        <v>146</v>
      </c>
      <c r="R53" s="28" t="s">
        <v>25</v>
      </c>
      <c r="S53" s="30">
        <f t="shared" si="11"/>
        <v>125</v>
      </c>
      <c r="T53" s="30">
        <f t="shared" si="12"/>
        <v>140</v>
      </c>
      <c r="U53" s="31">
        <f t="shared" si="13"/>
        <v>265</v>
      </c>
      <c r="V53" s="32">
        <v>4</v>
      </c>
      <c r="W53" s="33">
        <f t="shared" si="14"/>
        <v>299.69540779623225</v>
      </c>
    </row>
    <row r="54" spans="1:23" ht="15">
      <c r="A54" s="22">
        <v>52</v>
      </c>
      <c r="B54" s="58" t="s">
        <v>71</v>
      </c>
      <c r="C54" s="24">
        <v>35842</v>
      </c>
      <c r="D54" s="30" t="s">
        <v>72</v>
      </c>
      <c r="E54" s="26">
        <v>84.6</v>
      </c>
      <c r="F54" s="27">
        <f t="shared" si="10"/>
        <v>1.1899458374358152</v>
      </c>
      <c r="G54" s="22">
        <v>100</v>
      </c>
      <c r="H54" s="28" t="s">
        <v>24</v>
      </c>
      <c r="I54" s="29">
        <v>106</v>
      </c>
      <c r="J54" s="28" t="s">
        <v>24</v>
      </c>
      <c r="K54" s="22">
        <v>112</v>
      </c>
      <c r="L54" s="28" t="s">
        <v>25</v>
      </c>
      <c r="M54" s="22">
        <v>130</v>
      </c>
      <c r="N54" s="28" t="s">
        <v>24</v>
      </c>
      <c r="O54" s="22">
        <v>137</v>
      </c>
      <c r="P54" s="28" t="s">
        <v>24</v>
      </c>
      <c r="Q54" s="22">
        <v>141</v>
      </c>
      <c r="R54" s="28" t="s">
        <v>25</v>
      </c>
      <c r="S54" s="30">
        <f t="shared" si="11"/>
        <v>106</v>
      </c>
      <c r="T54" s="30">
        <f t="shared" si="12"/>
        <v>137</v>
      </c>
      <c r="U54" s="31">
        <f t="shared" si="13"/>
        <v>243</v>
      </c>
      <c r="V54" s="32">
        <v>6</v>
      </c>
      <c r="W54" s="33">
        <f t="shared" si="14"/>
        <v>289.1568384969031</v>
      </c>
    </row>
    <row r="55" spans="1:23" ht="15">
      <c r="A55" s="22">
        <v>70</v>
      </c>
      <c r="B55" s="58" t="s">
        <v>73</v>
      </c>
      <c r="C55" s="35">
        <v>1998</v>
      </c>
      <c r="D55" s="30" t="s">
        <v>38</v>
      </c>
      <c r="E55" s="26">
        <v>87.2</v>
      </c>
      <c r="F55" s="27">
        <f t="shared" si="10"/>
        <v>1.1732522766710998</v>
      </c>
      <c r="G55" s="22">
        <v>145</v>
      </c>
      <c r="H55" s="28" t="s">
        <v>24</v>
      </c>
      <c r="I55" s="29">
        <v>150</v>
      </c>
      <c r="J55" s="28" t="s">
        <v>25</v>
      </c>
      <c r="K55" s="22">
        <v>152</v>
      </c>
      <c r="L55" s="28" t="s">
        <v>25</v>
      </c>
      <c r="M55" s="22">
        <v>175</v>
      </c>
      <c r="N55" s="28" t="s">
        <v>24</v>
      </c>
      <c r="O55" s="22">
        <v>185</v>
      </c>
      <c r="P55" s="28" t="s">
        <v>24</v>
      </c>
      <c r="Q55" s="22">
        <v>190</v>
      </c>
      <c r="R55" s="28" t="s">
        <v>25</v>
      </c>
      <c r="S55" s="30">
        <f t="shared" si="11"/>
        <v>145</v>
      </c>
      <c r="T55" s="30">
        <f t="shared" si="12"/>
        <v>185</v>
      </c>
      <c r="U55" s="31">
        <f t="shared" si="13"/>
        <v>330</v>
      </c>
      <c r="V55" s="32">
        <v>2</v>
      </c>
      <c r="W55" s="33">
        <f t="shared" si="14"/>
        <v>387.1732513014629</v>
      </c>
    </row>
    <row r="56" spans="1:23" ht="15">
      <c r="A56" s="22">
        <v>75</v>
      </c>
      <c r="B56" s="58" t="s">
        <v>74</v>
      </c>
      <c r="C56" s="35">
        <v>2002</v>
      </c>
      <c r="D56" s="30" t="s">
        <v>38</v>
      </c>
      <c r="E56" s="26">
        <v>85.35</v>
      </c>
      <c r="F56" s="27">
        <f t="shared" si="10"/>
        <v>1.1849806819809925</v>
      </c>
      <c r="G56" s="22">
        <v>120</v>
      </c>
      <c r="H56" s="28" t="s">
        <v>24</v>
      </c>
      <c r="I56" s="29">
        <v>125</v>
      </c>
      <c r="J56" s="28" t="s">
        <v>24</v>
      </c>
      <c r="K56" s="22">
        <v>127</v>
      </c>
      <c r="L56" s="28" t="s">
        <v>24</v>
      </c>
      <c r="M56" s="22">
        <v>146</v>
      </c>
      <c r="N56" s="28" t="s">
        <v>25</v>
      </c>
      <c r="O56" s="22">
        <v>146</v>
      </c>
      <c r="P56" s="28" t="s">
        <v>25</v>
      </c>
      <c r="Q56" s="22">
        <v>146</v>
      </c>
      <c r="R56" s="28" t="s">
        <v>24</v>
      </c>
      <c r="S56" s="30">
        <f t="shared" si="11"/>
        <v>127</v>
      </c>
      <c r="T56" s="30">
        <f t="shared" si="12"/>
        <v>146</v>
      </c>
      <c r="U56" s="31">
        <f t="shared" si="13"/>
        <v>273</v>
      </c>
      <c r="V56" s="32">
        <v>3</v>
      </c>
      <c r="W56" s="33">
        <f t="shared" si="14"/>
        <v>323.49972618081097</v>
      </c>
    </row>
    <row r="57" spans="1:23" ht="15">
      <c r="A57" s="22">
        <v>19</v>
      </c>
      <c r="B57" s="58" t="s">
        <v>75</v>
      </c>
      <c r="C57" s="35">
        <v>2004</v>
      </c>
      <c r="D57" s="30" t="s">
        <v>41</v>
      </c>
      <c r="E57" s="26">
        <v>90.3</v>
      </c>
      <c r="F57" s="27">
        <f t="shared" si="10"/>
        <v>1.1551368811105307</v>
      </c>
      <c r="G57" s="22">
        <v>90</v>
      </c>
      <c r="H57" s="28" t="s">
        <v>24</v>
      </c>
      <c r="I57" s="29">
        <v>95</v>
      </c>
      <c r="J57" s="28" t="s">
        <v>24</v>
      </c>
      <c r="K57" s="22">
        <v>100</v>
      </c>
      <c r="L57" s="28" t="s">
        <v>25</v>
      </c>
      <c r="M57" s="22">
        <v>100</v>
      </c>
      <c r="N57" s="28" t="s">
        <v>24</v>
      </c>
      <c r="O57" s="22">
        <v>105</v>
      </c>
      <c r="P57" s="28" t="s">
        <v>24</v>
      </c>
      <c r="Q57" s="22">
        <v>110</v>
      </c>
      <c r="R57" s="28" t="s">
        <v>24</v>
      </c>
      <c r="S57" s="30">
        <f t="shared" si="11"/>
        <v>95</v>
      </c>
      <c r="T57" s="30">
        <f t="shared" si="12"/>
        <v>110</v>
      </c>
      <c r="U57" s="31">
        <f t="shared" si="13"/>
        <v>205</v>
      </c>
      <c r="V57" s="32">
        <v>7</v>
      </c>
      <c r="W57" s="33">
        <f t="shared" si="14"/>
        <v>236.8030606276588</v>
      </c>
    </row>
    <row r="58" spans="1:24" ht="15">
      <c r="A58" s="22">
        <v>29</v>
      </c>
      <c r="B58" s="34" t="s">
        <v>76</v>
      </c>
      <c r="C58" s="24">
        <v>39430</v>
      </c>
      <c r="D58" s="30" t="s">
        <v>23</v>
      </c>
      <c r="E58" s="26">
        <v>93.1</v>
      </c>
      <c r="F58" s="27">
        <f t="shared" si="10"/>
        <v>1.1402748352668552</v>
      </c>
      <c r="G58" s="22">
        <v>50</v>
      </c>
      <c r="H58" s="28" t="s">
        <v>24</v>
      </c>
      <c r="I58" s="29">
        <v>55</v>
      </c>
      <c r="J58" s="28" t="s">
        <v>24</v>
      </c>
      <c r="K58" s="22">
        <v>60</v>
      </c>
      <c r="L58" s="28" t="s">
        <v>25</v>
      </c>
      <c r="M58" s="22">
        <v>65</v>
      </c>
      <c r="N58" s="28" t="s">
        <v>24</v>
      </c>
      <c r="O58" s="22">
        <v>70</v>
      </c>
      <c r="P58" s="28" t="s">
        <v>24</v>
      </c>
      <c r="Q58" s="22">
        <v>75</v>
      </c>
      <c r="R58" s="28" t="s">
        <v>24</v>
      </c>
      <c r="S58" s="30">
        <f t="shared" si="11"/>
        <v>55</v>
      </c>
      <c r="T58" s="30">
        <f t="shared" si="12"/>
        <v>75</v>
      </c>
      <c r="U58" s="31">
        <f t="shared" si="13"/>
        <v>130</v>
      </c>
      <c r="V58" s="32">
        <v>8</v>
      </c>
      <c r="W58" s="33">
        <f t="shared" si="14"/>
        <v>148.23572858469117</v>
      </c>
      <c r="X58" s="49"/>
    </row>
    <row r="59" spans="1:23" ht="15">
      <c r="A59" s="22">
        <v>11</v>
      </c>
      <c r="B59" s="34" t="s">
        <v>77</v>
      </c>
      <c r="C59" s="24">
        <v>35933</v>
      </c>
      <c r="D59" s="30" t="s">
        <v>28</v>
      </c>
      <c r="E59" s="26">
        <v>95.5</v>
      </c>
      <c r="F59" s="27">
        <f t="shared" si="10"/>
        <v>1.1285587470008354</v>
      </c>
      <c r="G59" s="22">
        <v>110</v>
      </c>
      <c r="H59" s="28" t="s">
        <v>24</v>
      </c>
      <c r="I59" s="29">
        <v>115</v>
      </c>
      <c r="J59" s="28" t="s">
        <v>24</v>
      </c>
      <c r="K59" s="22">
        <v>120</v>
      </c>
      <c r="L59" s="28" t="s">
        <v>24</v>
      </c>
      <c r="M59" s="22">
        <v>145</v>
      </c>
      <c r="N59" s="28" t="s">
        <v>24</v>
      </c>
      <c r="O59" s="22">
        <v>150</v>
      </c>
      <c r="P59" s="28" t="s">
        <v>25</v>
      </c>
      <c r="Q59" s="22">
        <v>150</v>
      </c>
      <c r="R59" s="28" t="s">
        <v>25</v>
      </c>
      <c r="S59" s="30">
        <f t="shared" si="11"/>
        <v>120</v>
      </c>
      <c r="T59" s="30">
        <f t="shared" si="12"/>
        <v>145</v>
      </c>
      <c r="U59" s="31">
        <f t="shared" si="13"/>
        <v>265</v>
      </c>
      <c r="V59" s="32">
        <v>5</v>
      </c>
      <c r="W59" s="33">
        <f t="shared" si="14"/>
        <v>299.06806795522135</v>
      </c>
    </row>
    <row r="60" spans="1:23" ht="14.25">
      <c r="A60" s="22">
        <v>22</v>
      </c>
      <c r="B60" s="34" t="s">
        <v>78</v>
      </c>
      <c r="C60" s="35">
        <v>2006</v>
      </c>
      <c r="D60" s="30" t="s">
        <v>38</v>
      </c>
      <c r="E60" s="26"/>
      <c r="F60" s="27" t="e">
        <f t="shared" si="10"/>
        <v>#VALUE!</v>
      </c>
      <c r="G60" s="22">
        <v>54</v>
      </c>
      <c r="H60" s="28" t="s">
        <v>24</v>
      </c>
      <c r="I60" s="29" t="s">
        <v>60</v>
      </c>
      <c r="J60" s="28"/>
      <c r="K60" s="22" t="s">
        <v>60</v>
      </c>
      <c r="L60" s="28"/>
      <c r="M60" s="22">
        <v>75</v>
      </c>
      <c r="N60" s="28" t="s">
        <v>24</v>
      </c>
      <c r="O60" s="22" t="s">
        <v>60</v>
      </c>
      <c r="P60" s="28"/>
      <c r="Q60" s="22" t="s">
        <v>60</v>
      </c>
      <c r="R60" s="28"/>
      <c r="S60" s="30">
        <f t="shared" si="11"/>
        <v>54</v>
      </c>
      <c r="T60" s="30">
        <f t="shared" si="12"/>
        <v>75</v>
      </c>
      <c r="U60" s="31">
        <f t="shared" si="13"/>
        <v>129</v>
      </c>
      <c r="V60" s="32">
        <v>9</v>
      </c>
      <c r="W60" s="33" t="e">
        <f t="shared" si="14"/>
        <v>#VALUE!</v>
      </c>
    </row>
    <row r="61" spans="1:23" s="62" customFormat="1" ht="14.25">
      <c r="A61" s="38"/>
      <c r="B61" s="59"/>
      <c r="C61" s="60"/>
      <c r="D61" s="61"/>
      <c r="E61" s="40"/>
      <c r="F61" s="41"/>
      <c r="G61" s="38"/>
      <c r="H61" s="39"/>
      <c r="J61" s="39"/>
      <c r="K61" s="38"/>
      <c r="L61" s="39"/>
      <c r="M61" s="38"/>
      <c r="N61" s="39"/>
      <c r="O61" s="38"/>
      <c r="P61" s="39"/>
      <c r="Q61" s="38"/>
      <c r="R61" s="39"/>
      <c r="S61" s="61"/>
      <c r="T61" s="61"/>
      <c r="U61" s="61"/>
      <c r="V61" s="43"/>
      <c r="W61" s="44"/>
    </row>
    <row r="62" spans="2:20" ht="14.25">
      <c r="B62" s="45" t="s">
        <v>43</v>
      </c>
      <c r="C62" s="46" t="s">
        <v>44</v>
      </c>
      <c r="D62" s="47"/>
      <c r="E62" s="1"/>
      <c r="F62" s="48" t="s">
        <v>45</v>
      </c>
      <c r="G62" s="46" t="s">
        <v>48</v>
      </c>
      <c r="H62" s="46"/>
      <c r="I62" s="46"/>
      <c r="J62" s="46"/>
      <c r="K62" s="49"/>
      <c r="L62" s="49"/>
      <c r="M62" s="11"/>
      <c r="N62" s="11"/>
      <c r="O62" s="45" t="s">
        <v>47</v>
      </c>
      <c r="P62" s="50" t="s">
        <v>46</v>
      </c>
      <c r="Q62" s="45"/>
      <c r="R62" s="45"/>
      <c r="S62" s="51"/>
      <c r="T62" s="52"/>
    </row>
    <row r="63" spans="2:20" ht="14.25">
      <c r="B63" s="38"/>
      <c r="C63" s="46" t="s">
        <v>49</v>
      </c>
      <c r="D63" s="47"/>
      <c r="E63" s="53"/>
      <c r="F63" s="12"/>
      <c r="G63" s="46" t="s">
        <v>52</v>
      </c>
      <c r="H63" s="46"/>
      <c r="I63" s="46"/>
      <c r="J63" s="46"/>
      <c r="K63" s="49"/>
      <c r="L63" s="49"/>
      <c r="M63" s="11"/>
      <c r="N63" s="11"/>
      <c r="O63" s="54" t="s">
        <v>51</v>
      </c>
      <c r="P63" s="50" t="s">
        <v>53</v>
      </c>
      <c r="R63" s="54"/>
      <c r="S63" s="51"/>
      <c r="T63" s="9"/>
    </row>
    <row r="64" spans="7:21" ht="14.25">
      <c r="G64" s="50" t="s">
        <v>50</v>
      </c>
      <c r="M64" s="3"/>
      <c r="N64" s="3"/>
      <c r="Q64" s="9"/>
      <c r="R64" s="9"/>
      <c r="U64" s="9"/>
    </row>
    <row r="65" spans="13:21" ht="14.25">
      <c r="M65" s="3"/>
      <c r="N65" s="3"/>
      <c r="Q65" s="9"/>
      <c r="R65" s="9"/>
      <c r="U65" s="9"/>
    </row>
    <row r="66" spans="13:21" ht="14.25">
      <c r="M66" s="3"/>
      <c r="N66" s="3"/>
      <c r="Q66" s="9"/>
      <c r="R66" s="9"/>
      <c r="U66" s="9"/>
    </row>
    <row r="67" spans="13:21" ht="14.25">
      <c r="M67" s="3"/>
      <c r="N67" s="3"/>
      <c r="Q67" s="9"/>
      <c r="R67" s="9"/>
      <c r="U67" s="9"/>
    </row>
    <row r="68" spans="13:21" ht="14.25">
      <c r="M68" s="3"/>
      <c r="N68" s="3"/>
      <c r="Q68" s="9"/>
      <c r="R68" s="9"/>
      <c r="U68" s="9"/>
    </row>
    <row r="69" spans="13:21" ht="14.25">
      <c r="M69" s="3"/>
      <c r="N69" s="3"/>
      <c r="Q69" s="9"/>
      <c r="R69" s="9"/>
      <c r="U69" s="9"/>
    </row>
    <row r="70" spans="13:21" ht="14.25">
      <c r="M70" s="3"/>
      <c r="N70" s="3"/>
      <c r="Q70" s="9"/>
      <c r="R70" s="9"/>
      <c r="U70" s="9"/>
    </row>
    <row r="71" spans="13:21" ht="14.25">
      <c r="M71" s="3"/>
      <c r="N71" s="3"/>
      <c r="Q71" s="9"/>
      <c r="R71" s="9"/>
      <c r="U71" s="9"/>
    </row>
    <row r="72" spans="1:23" ht="18.75">
      <c r="A72" s="4" t="s">
        <v>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6.5">
      <c r="A73" s="5" t="s">
        <v>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.5">
      <c r="A74" s="5">
        <v>44800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4.25">
      <c r="A75" s="6" t="s">
        <v>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2:21" ht="14.25">
      <c r="B76" s="8" t="s">
        <v>79</v>
      </c>
      <c r="M76" s="3"/>
      <c r="N76" s="3"/>
      <c r="Q76" s="9"/>
      <c r="R76" s="9"/>
      <c r="U76" s="9"/>
    </row>
    <row r="77" spans="1:23" ht="14.25">
      <c r="A77" s="14" t="s">
        <v>4</v>
      </c>
      <c r="B77" s="14"/>
      <c r="C77" s="14"/>
      <c r="D77" s="14"/>
      <c r="E77" s="14"/>
      <c r="F77" s="14"/>
      <c r="G77" s="14" t="s">
        <v>5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 t="s">
        <v>6</v>
      </c>
      <c r="T77" s="14"/>
      <c r="U77" s="14"/>
      <c r="V77" s="14"/>
      <c r="W77" s="14"/>
    </row>
    <row r="78" spans="1:23" ht="12.75" customHeight="1">
      <c r="A78" s="15" t="s">
        <v>7</v>
      </c>
      <c r="B78" s="15" t="s">
        <v>8</v>
      </c>
      <c r="C78" s="15" t="s">
        <v>9</v>
      </c>
      <c r="D78" s="15" t="s">
        <v>10</v>
      </c>
      <c r="E78" s="16" t="s">
        <v>11</v>
      </c>
      <c r="F78" s="17" t="s">
        <v>12</v>
      </c>
      <c r="G78" s="18" t="s">
        <v>13</v>
      </c>
      <c r="H78" s="18"/>
      <c r="I78" s="18"/>
      <c r="J78" s="18"/>
      <c r="K78" s="18"/>
      <c r="L78" s="18"/>
      <c r="M78" s="18" t="s">
        <v>14</v>
      </c>
      <c r="N78" s="18"/>
      <c r="O78" s="18"/>
      <c r="P78" s="18"/>
      <c r="Q78" s="18"/>
      <c r="R78" s="18"/>
      <c r="S78" s="18" t="s">
        <v>15</v>
      </c>
      <c r="T78" s="18" t="s">
        <v>16</v>
      </c>
      <c r="U78" s="18" t="s">
        <v>17</v>
      </c>
      <c r="V78" s="19" t="s">
        <v>18</v>
      </c>
      <c r="W78" s="20" t="s">
        <v>19</v>
      </c>
    </row>
    <row r="79" spans="1:23" ht="14.25">
      <c r="A79" s="15"/>
      <c r="B79" s="15"/>
      <c r="C79" s="15"/>
      <c r="D79" s="15"/>
      <c r="E79" s="16"/>
      <c r="F79" s="17"/>
      <c r="G79" s="18">
        <v>1</v>
      </c>
      <c r="H79" s="18"/>
      <c r="I79" s="18">
        <v>2</v>
      </c>
      <c r="J79" s="18"/>
      <c r="K79" s="18">
        <v>3</v>
      </c>
      <c r="L79" s="18"/>
      <c r="M79" s="18">
        <v>1</v>
      </c>
      <c r="N79" s="18"/>
      <c r="O79" s="18">
        <v>2</v>
      </c>
      <c r="P79" s="18"/>
      <c r="Q79" s="18">
        <v>3</v>
      </c>
      <c r="R79" s="18"/>
      <c r="S79" s="18"/>
      <c r="T79" s="18"/>
      <c r="U79" s="18"/>
      <c r="V79" s="19"/>
      <c r="W79" s="20"/>
    </row>
    <row r="80" spans="1:23" ht="14.25">
      <c r="A80" s="37" t="s">
        <v>80</v>
      </c>
      <c r="B80" s="37"/>
      <c r="C80" s="37"/>
      <c r="D80" s="37"/>
      <c r="E80" s="37"/>
      <c r="F80" s="37" t="e">
        <f aca="true" t="shared" si="15" ref="F80:F83">POWER(10,(0.75194503*(LOG10(E80/175.508)*LOG10(E80/175.508))))</f>
        <v>#VALUE!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>
        <f aca="true" t="shared" si="16" ref="S80:S83">MAX(IF(H80="x",0,G80),IF(J80="x",0,I80),IF(L80="x",0,K80))</f>
        <v>0</v>
      </c>
      <c r="T80" s="37">
        <f aca="true" t="shared" si="17" ref="T80:T83">MAX(IF(N80="x",0,M80),IF(P80="x",0,O80),IF(R80="x",0,Q80))</f>
        <v>0</v>
      </c>
      <c r="U80" s="37">
        <f aca="true" t="shared" si="18" ref="U80:U83">S80+T80</f>
        <v>0</v>
      </c>
      <c r="V80" s="37"/>
      <c r="W80" s="37" t="e">
        <f aca="true" t="shared" si="19" ref="W80:W83">U80*F80</f>
        <v>#VALUE!</v>
      </c>
    </row>
    <row r="81" spans="1:23" ht="15">
      <c r="A81" s="22">
        <v>65</v>
      </c>
      <c r="B81" s="34" t="s">
        <v>81</v>
      </c>
      <c r="C81" s="24">
        <v>37276</v>
      </c>
      <c r="D81" s="30" t="s">
        <v>66</v>
      </c>
      <c r="E81" s="26">
        <v>105.3</v>
      </c>
      <c r="F81" s="27">
        <f t="shared" si="15"/>
        <v>1.0889676646006838</v>
      </c>
      <c r="G81" s="22">
        <v>135</v>
      </c>
      <c r="H81" s="28" t="s">
        <v>24</v>
      </c>
      <c r="I81" s="29">
        <v>140</v>
      </c>
      <c r="J81" s="28" t="s">
        <v>24</v>
      </c>
      <c r="K81" s="22">
        <v>145</v>
      </c>
      <c r="L81" s="28" t="s">
        <v>25</v>
      </c>
      <c r="M81" s="22">
        <v>158</v>
      </c>
      <c r="N81" s="28" t="s">
        <v>24</v>
      </c>
      <c r="O81" s="22">
        <v>165</v>
      </c>
      <c r="P81" s="28" t="s">
        <v>25</v>
      </c>
      <c r="Q81" s="22">
        <v>165</v>
      </c>
      <c r="R81" s="28" t="s">
        <v>25</v>
      </c>
      <c r="S81" s="30">
        <f t="shared" si="16"/>
        <v>140</v>
      </c>
      <c r="T81" s="30">
        <f t="shared" si="17"/>
        <v>158</v>
      </c>
      <c r="U81" s="31">
        <f t="shared" si="18"/>
        <v>298</v>
      </c>
      <c r="V81" s="32">
        <v>2</v>
      </c>
      <c r="W81" s="33">
        <f t="shared" si="19"/>
        <v>324.5123640510038</v>
      </c>
    </row>
    <row r="82" spans="1:23" ht="15">
      <c r="A82" s="22">
        <v>46</v>
      </c>
      <c r="B82" s="34" t="s">
        <v>82</v>
      </c>
      <c r="C82" s="24">
        <v>33624</v>
      </c>
      <c r="D82" s="30" t="s">
        <v>31</v>
      </c>
      <c r="E82" s="26">
        <v>105.8</v>
      </c>
      <c r="F82" s="27">
        <f t="shared" si="15"/>
        <v>1.087255759836382</v>
      </c>
      <c r="G82" s="22">
        <v>150</v>
      </c>
      <c r="H82" s="28" t="s">
        <v>24</v>
      </c>
      <c r="I82" s="29">
        <v>155</v>
      </c>
      <c r="J82" s="28" t="s">
        <v>24</v>
      </c>
      <c r="K82" s="22">
        <v>160</v>
      </c>
      <c r="L82" s="28" t="s">
        <v>25</v>
      </c>
      <c r="M82" s="22">
        <v>185</v>
      </c>
      <c r="N82" s="28" t="s">
        <v>24</v>
      </c>
      <c r="O82" s="22">
        <v>195</v>
      </c>
      <c r="P82" s="28" t="s">
        <v>24</v>
      </c>
      <c r="Q82" s="22">
        <v>205</v>
      </c>
      <c r="R82" s="28" t="s">
        <v>25</v>
      </c>
      <c r="S82" s="30">
        <f t="shared" si="16"/>
        <v>155</v>
      </c>
      <c r="T82" s="30">
        <f t="shared" si="17"/>
        <v>195</v>
      </c>
      <c r="U82" s="31">
        <f t="shared" si="18"/>
        <v>350</v>
      </c>
      <c r="V82" s="32">
        <v>1</v>
      </c>
      <c r="W82" s="33">
        <f t="shared" si="19"/>
        <v>380.53951594273366</v>
      </c>
    </row>
    <row r="83" spans="1:23" ht="15">
      <c r="A83" s="22">
        <v>50</v>
      </c>
      <c r="B83" s="34" t="s">
        <v>83</v>
      </c>
      <c r="C83" s="24">
        <v>35409</v>
      </c>
      <c r="D83" s="30" t="s">
        <v>72</v>
      </c>
      <c r="E83" s="26">
        <v>99.5</v>
      </c>
      <c r="F83" s="27">
        <f t="shared" si="15"/>
        <v>1.1109133182699007</v>
      </c>
      <c r="G83" s="22">
        <v>110</v>
      </c>
      <c r="H83" s="28" t="s">
        <v>24</v>
      </c>
      <c r="I83" s="29">
        <v>117</v>
      </c>
      <c r="J83" s="28" t="s">
        <v>25</v>
      </c>
      <c r="K83" s="22">
        <v>117</v>
      </c>
      <c r="L83" s="28" t="s">
        <v>24</v>
      </c>
      <c r="M83" s="22">
        <v>140</v>
      </c>
      <c r="N83" s="28" t="s">
        <v>24</v>
      </c>
      <c r="O83" s="22">
        <v>150</v>
      </c>
      <c r="P83" s="28" t="s">
        <v>25</v>
      </c>
      <c r="Q83" s="22" t="s">
        <v>60</v>
      </c>
      <c r="R83" s="28"/>
      <c r="S83" s="30">
        <f t="shared" si="16"/>
        <v>117</v>
      </c>
      <c r="T83" s="30">
        <f t="shared" si="17"/>
        <v>140</v>
      </c>
      <c r="U83" s="31">
        <f t="shared" si="18"/>
        <v>257</v>
      </c>
      <c r="V83" s="32">
        <v>3</v>
      </c>
      <c r="W83" s="33">
        <f t="shared" si="19"/>
        <v>285.5047227953645</v>
      </c>
    </row>
    <row r="84" spans="1:23" ht="14.25">
      <c r="A84" s="37" t="s">
        <v>84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:23" ht="15">
      <c r="A85" s="22">
        <v>78</v>
      </c>
      <c r="B85" s="34" t="s">
        <v>85</v>
      </c>
      <c r="C85" s="24">
        <v>36993</v>
      </c>
      <c r="D85" s="30" t="s">
        <v>66</v>
      </c>
      <c r="E85" s="26">
        <v>120.1</v>
      </c>
      <c r="F85" s="27">
        <f aca="true" t="shared" si="20" ref="F85:F87">POWER(10,(0.75194503*(LOG10(E85/175.508)*LOG10(E85/175.508))))</f>
        <v>1.0481192169409868</v>
      </c>
      <c r="G85" s="22">
        <v>126</v>
      </c>
      <c r="H85" s="28" t="s">
        <v>24</v>
      </c>
      <c r="I85" s="29">
        <v>134</v>
      </c>
      <c r="J85" s="28" t="s">
        <v>24</v>
      </c>
      <c r="K85" s="22">
        <v>140</v>
      </c>
      <c r="L85" s="28" t="s">
        <v>24</v>
      </c>
      <c r="M85" s="22">
        <v>170</v>
      </c>
      <c r="N85" s="28" t="s">
        <v>24</v>
      </c>
      <c r="O85" s="22">
        <v>180</v>
      </c>
      <c r="P85" s="28" t="s">
        <v>24</v>
      </c>
      <c r="Q85" s="22">
        <v>190</v>
      </c>
      <c r="R85" s="28" t="s">
        <v>25</v>
      </c>
      <c r="S85" s="30">
        <f aca="true" t="shared" si="21" ref="S85:S87">MAX(IF(H85="x",0,G85),IF(J85="x",0,I85),IF(L85="x",0,K85))</f>
        <v>140</v>
      </c>
      <c r="T85" s="30">
        <f aca="true" t="shared" si="22" ref="T85:T87">MAX(IF(N85="x",0,M85),IF(P85="x",0,O85),IF(R85="x",0,Q85))</f>
        <v>180</v>
      </c>
      <c r="U85" s="31">
        <f aca="true" t="shared" si="23" ref="U85:U87">S85+T85</f>
        <v>320</v>
      </c>
      <c r="V85" s="32">
        <v>1</v>
      </c>
      <c r="W85" s="33">
        <f aca="true" t="shared" si="24" ref="W85:W87">U85*F85</f>
        <v>335.39814942111576</v>
      </c>
    </row>
    <row r="86" spans="1:29" ht="15">
      <c r="A86" s="22">
        <v>26</v>
      </c>
      <c r="B86" s="34" t="s">
        <v>86</v>
      </c>
      <c r="C86" s="35">
        <v>2007</v>
      </c>
      <c r="D86" s="30" t="s">
        <v>38</v>
      </c>
      <c r="E86" s="26">
        <v>119.15</v>
      </c>
      <c r="F86" s="27">
        <f t="shared" si="20"/>
        <v>1.0502052462148024</v>
      </c>
      <c r="G86" s="22">
        <v>90</v>
      </c>
      <c r="H86" s="28" t="s">
        <v>24</v>
      </c>
      <c r="I86" s="29">
        <v>95</v>
      </c>
      <c r="J86" s="28" t="s">
        <v>24</v>
      </c>
      <c r="K86" s="22">
        <v>98</v>
      </c>
      <c r="L86" s="28" t="s">
        <v>24</v>
      </c>
      <c r="M86" s="22">
        <v>120</v>
      </c>
      <c r="N86" s="28" t="s">
        <v>24</v>
      </c>
      <c r="O86" s="22">
        <v>125</v>
      </c>
      <c r="P86" s="28" t="s">
        <v>25</v>
      </c>
      <c r="Q86" s="22">
        <v>127</v>
      </c>
      <c r="R86" s="28" t="s">
        <v>24</v>
      </c>
      <c r="S86" s="30">
        <f t="shared" si="21"/>
        <v>98</v>
      </c>
      <c r="T86" s="30">
        <f t="shared" si="22"/>
        <v>127</v>
      </c>
      <c r="U86" s="31">
        <f t="shared" si="23"/>
        <v>225</v>
      </c>
      <c r="V86" s="32">
        <v>3</v>
      </c>
      <c r="W86" s="33">
        <f t="shared" si="24"/>
        <v>236.29618039833053</v>
      </c>
      <c r="AC86" s="7"/>
    </row>
    <row r="87" spans="1:23" ht="15">
      <c r="A87" s="22">
        <v>35</v>
      </c>
      <c r="B87" s="34" t="s">
        <v>87</v>
      </c>
      <c r="C87" s="24">
        <v>37994</v>
      </c>
      <c r="D87" s="30" t="s">
        <v>23</v>
      </c>
      <c r="E87" s="26">
        <v>129</v>
      </c>
      <c r="F87" s="27">
        <f t="shared" si="20"/>
        <v>1.0314376624035135</v>
      </c>
      <c r="G87" s="22">
        <v>125</v>
      </c>
      <c r="H87" s="28" t="s">
        <v>25</v>
      </c>
      <c r="I87" s="29">
        <v>125</v>
      </c>
      <c r="J87" s="28" t="s">
        <v>24</v>
      </c>
      <c r="K87" s="22">
        <v>130</v>
      </c>
      <c r="L87" s="28" t="s">
        <v>24</v>
      </c>
      <c r="M87" s="22">
        <v>160</v>
      </c>
      <c r="N87" s="28" t="s">
        <v>24</v>
      </c>
      <c r="O87" s="22">
        <v>165</v>
      </c>
      <c r="P87" s="28" t="s">
        <v>25</v>
      </c>
      <c r="Q87" s="22">
        <v>165</v>
      </c>
      <c r="R87" s="28" t="s">
        <v>25</v>
      </c>
      <c r="S87" s="30">
        <f t="shared" si="21"/>
        <v>130</v>
      </c>
      <c r="T87" s="30">
        <f t="shared" si="22"/>
        <v>160</v>
      </c>
      <c r="U87" s="31">
        <f t="shared" si="23"/>
        <v>290</v>
      </c>
      <c r="V87" s="32">
        <v>2</v>
      </c>
      <c r="W87" s="33">
        <f t="shared" si="24"/>
        <v>299.1169220970189</v>
      </c>
    </row>
    <row r="89" spans="2:20" ht="14.25">
      <c r="B89" s="45" t="s">
        <v>43</v>
      </c>
      <c r="C89" s="46" t="s">
        <v>44</v>
      </c>
      <c r="D89" s="47"/>
      <c r="E89" s="1"/>
      <c r="F89" s="48" t="s">
        <v>45</v>
      </c>
      <c r="G89" s="46" t="s">
        <v>48</v>
      </c>
      <c r="H89" s="46"/>
      <c r="I89" s="46"/>
      <c r="J89" s="46"/>
      <c r="K89" s="49"/>
      <c r="L89" s="49"/>
      <c r="M89" s="11"/>
      <c r="N89" s="11"/>
      <c r="O89" s="45" t="s">
        <v>47</v>
      </c>
      <c r="P89" s="50" t="s">
        <v>88</v>
      </c>
      <c r="Q89" s="45"/>
      <c r="R89" s="45"/>
      <c r="S89" s="51"/>
      <c r="T89" s="52"/>
    </row>
    <row r="90" spans="2:20" ht="14.25">
      <c r="B90" s="38"/>
      <c r="C90" s="46" t="s">
        <v>49</v>
      </c>
      <c r="D90" s="47"/>
      <c r="E90" s="53"/>
      <c r="F90" s="12"/>
      <c r="G90" s="46" t="s">
        <v>50</v>
      </c>
      <c r="H90" s="46"/>
      <c r="I90" s="46"/>
      <c r="J90" s="46"/>
      <c r="K90" s="49"/>
      <c r="L90" s="49"/>
      <c r="M90" s="11"/>
      <c r="N90" s="11"/>
      <c r="O90" s="54" t="s">
        <v>51</v>
      </c>
      <c r="P90" s="49" t="s">
        <v>52</v>
      </c>
      <c r="R90" s="54"/>
      <c r="S90" s="51"/>
      <c r="T90" s="9"/>
    </row>
    <row r="91" spans="7:21" ht="14.25">
      <c r="G91" s="50" t="s">
        <v>53</v>
      </c>
      <c r="M91" s="3"/>
      <c r="N91" s="3"/>
      <c r="Q91" s="9"/>
      <c r="R91" s="9"/>
      <c r="U91" s="9"/>
    </row>
    <row r="92" spans="13:21" ht="14.25">
      <c r="M92" s="3"/>
      <c r="N92" s="3"/>
      <c r="Q92" s="9"/>
      <c r="R92" s="9"/>
      <c r="U92" s="9"/>
    </row>
    <row r="93" spans="13:21" ht="14.25">
      <c r="M93" s="3"/>
      <c r="N93" s="3"/>
      <c r="Q93" s="9"/>
      <c r="R93" s="9"/>
      <c r="U93" s="9"/>
    </row>
    <row r="94" spans="13:21" ht="14.25">
      <c r="M94" s="3"/>
      <c r="N94" s="3"/>
      <c r="Q94" s="9"/>
      <c r="R94" s="9"/>
      <c r="U94" s="9"/>
    </row>
    <row r="95" spans="2:21" ht="14.25">
      <c r="B95" s="1" t="s">
        <v>89</v>
      </c>
      <c r="C95" s="1" t="s">
        <v>90</v>
      </c>
      <c r="M95" s="3"/>
      <c r="N95" s="3"/>
      <c r="Q95" s="9"/>
      <c r="R95" s="9"/>
      <c r="U95" s="9"/>
    </row>
    <row r="96" spans="1:21" ht="14.25">
      <c r="A96" s="1">
        <v>1</v>
      </c>
      <c r="B96" s="34" t="s">
        <v>30</v>
      </c>
      <c r="C96" s="33">
        <v>256.4942793517576</v>
      </c>
      <c r="E96" s="63" t="s">
        <v>91</v>
      </c>
      <c r="F96" s="1" t="s">
        <v>60</v>
      </c>
      <c r="M96" s="3"/>
      <c r="N96" s="3"/>
      <c r="Q96" s="9"/>
      <c r="R96" s="9"/>
      <c r="U96" s="9"/>
    </row>
    <row r="97" spans="1:21" ht="14.25">
      <c r="A97" s="1">
        <v>2</v>
      </c>
      <c r="B97" s="34" t="s">
        <v>27</v>
      </c>
      <c r="C97" s="33">
        <v>196.26943483948966</v>
      </c>
      <c r="E97" s="63" t="s">
        <v>92</v>
      </c>
      <c r="F97" s="50" t="s">
        <v>30</v>
      </c>
      <c r="M97" s="3"/>
      <c r="N97" s="3"/>
      <c r="Q97" s="9"/>
      <c r="R97" s="9"/>
      <c r="U97" s="9"/>
    </row>
    <row r="98" spans="1:20" ht="14.25">
      <c r="A98" s="1">
        <v>3</v>
      </c>
      <c r="B98" s="34" t="s">
        <v>32</v>
      </c>
      <c r="C98" s="33">
        <v>190.23672085915447</v>
      </c>
      <c r="D98" s="47"/>
      <c r="E98" s="64" t="s">
        <v>93</v>
      </c>
      <c r="F98" s="46" t="s">
        <v>27</v>
      </c>
      <c r="H98" s="46"/>
      <c r="I98" s="46"/>
      <c r="J98" s="46"/>
      <c r="K98" s="49"/>
      <c r="L98" s="49"/>
      <c r="M98" s="11"/>
      <c r="N98" s="11"/>
      <c r="O98" s="54"/>
      <c r="P98" s="49"/>
      <c r="R98" s="54"/>
      <c r="S98" s="51"/>
      <c r="T98" s="9"/>
    </row>
    <row r="99" spans="1:3" ht="14.25">
      <c r="A99" s="1">
        <v>4</v>
      </c>
      <c r="B99" s="23" t="s">
        <v>22</v>
      </c>
      <c r="C99" s="33">
        <v>188.79985140085785</v>
      </c>
    </row>
    <row r="100" spans="1:3" ht="14.25">
      <c r="A100" s="1">
        <v>5</v>
      </c>
      <c r="B100" s="34" t="s">
        <v>35</v>
      </c>
      <c r="C100" s="33">
        <v>161.68080308444922</v>
      </c>
    </row>
    <row r="102" spans="2:3" ht="14.25">
      <c r="B102" s="1" t="s">
        <v>94</v>
      </c>
      <c r="C102" s="1" t="s">
        <v>90</v>
      </c>
    </row>
    <row r="103" spans="1:6" ht="14.25">
      <c r="A103" s="1">
        <v>1</v>
      </c>
      <c r="B103" s="58" t="s">
        <v>69</v>
      </c>
      <c r="C103" s="33">
        <v>406.0249033954119</v>
      </c>
      <c r="E103" s="63" t="s">
        <v>91</v>
      </c>
      <c r="F103" s="49" t="s">
        <v>59</v>
      </c>
    </row>
    <row r="104" spans="1:6" ht="14.25">
      <c r="A104" s="1">
        <v>2</v>
      </c>
      <c r="B104" s="58" t="s">
        <v>73</v>
      </c>
      <c r="C104" s="33">
        <v>387.1732513014629</v>
      </c>
      <c r="E104" s="63" t="s">
        <v>92</v>
      </c>
      <c r="F104" s="50" t="s">
        <v>65</v>
      </c>
    </row>
    <row r="105" spans="1:6" ht="14.25">
      <c r="A105" s="1">
        <v>3</v>
      </c>
      <c r="B105" s="34" t="s">
        <v>82</v>
      </c>
      <c r="C105" s="33">
        <v>380.53951594273366</v>
      </c>
      <c r="E105" s="63" t="s">
        <v>95</v>
      </c>
      <c r="F105" s="50" t="s">
        <v>69</v>
      </c>
    </row>
    <row r="106" spans="1:3" ht="14.25">
      <c r="A106" s="1">
        <v>4</v>
      </c>
      <c r="B106" s="58" t="s">
        <v>65</v>
      </c>
      <c r="C106" s="33">
        <v>346.38031112097445</v>
      </c>
    </row>
    <row r="107" spans="1:3" ht="14.25">
      <c r="A107" s="1">
        <v>5</v>
      </c>
      <c r="B107" s="34" t="s">
        <v>85</v>
      </c>
      <c r="C107" s="33">
        <v>335.39814942111576</v>
      </c>
    </row>
    <row r="108" spans="1:3" ht="14.25">
      <c r="A108" s="1">
        <v>6</v>
      </c>
      <c r="B108" s="34" t="s">
        <v>81</v>
      </c>
      <c r="C108" s="33">
        <v>324.5123640510038</v>
      </c>
    </row>
    <row r="109" spans="1:3" ht="14.25">
      <c r="A109" s="1">
        <v>7</v>
      </c>
      <c r="B109" s="58" t="s">
        <v>74</v>
      </c>
      <c r="C109" s="33">
        <v>323.49972618081097</v>
      </c>
    </row>
    <row r="110" spans="1:3" ht="14.25">
      <c r="A110" s="1">
        <v>8</v>
      </c>
      <c r="B110" s="34" t="s">
        <v>59</v>
      </c>
      <c r="C110" s="33">
        <v>313.79481369543464</v>
      </c>
    </row>
    <row r="111" spans="1:3" ht="14.25">
      <c r="A111" s="1">
        <v>9</v>
      </c>
      <c r="B111" s="58" t="s">
        <v>70</v>
      </c>
      <c r="C111" s="33">
        <v>299.69540779623225</v>
      </c>
    </row>
    <row r="112" spans="1:3" ht="14.25">
      <c r="A112" s="1">
        <v>10</v>
      </c>
      <c r="B112" s="34" t="s">
        <v>87</v>
      </c>
      <c r="C112" s="33">
        <v>299.1169220970189</v>
      </c>
    </row>
    <row r="113" spans="1:3" ht="14.25">
      <c r="A113" s="1">
        <v>11</v>
      </c>
      <c r="B113" s="34" t="s">
        <v>77</v>
      </c>
      <c r="C113" s="33">
        <v>299.06806795522135</v>
      </c>
    </row>
    <row r="114" spans="1:3" ht="14.25">
      <c r="A114" s="1">
        <v>12</v>
      </c>
      <c r="B114" s="58" t="s">
        <v>71</v>
      </c>
      <c r="C114" s="33">
        <v>289.1568384969031</v>
      </c>
    </row>
    <row r="115" spans="1:3" ht="14.25">
      <c r="A115" s="1">
        <v>13</v>
      </c>
      <c r="B115" s="34" t="s">
        <v>83</v>
      </c>
      <c r="C115" s="33">
        <v>285.5047227953645</v>
      </c>
    </row>
    <row r="116" spans="1:3" ht="14.25">
      <c r="A116" s="1">
        <v>14</v>
      </c>
      <c r="B116" s="34" t="s">
        <v>61</v>
      </c>
      <c r="C116" s="33">
        <v>275.0763120626713</v>
      </c>
    </row>
    <row r="117" spans="1:3" ht="14.25">
      <c r="A117" s="1">
        <v>15</v>
      </c>
      <c r="B117" s="34" t="s">
        <v>37</v>
      </c>
      <c r="C117" s="33">
        <v>273.3331019604629</v>
      </c>
    </row>
    <row r="118" spans="1:3" ht="14.25">
      <c r="A118" s="1">
        <v>16</v>
      </c>
      <c r="B118" s="34" t="s">
        <v>40</v>
      </c>
      <c r="C118" s="33">
        <v>257.1391617849097</v>
      </c>
    </row>
    <row r="119" spans="1:3" ht="14.25">
      <c r="A119" s="1">
        <v>17</v>
      </c>
      <c r="B119" s="34" t="s">
        <v>63</v>
      </c>
      <c r="C119" s="33">
        <v>246.19104992504938</v>
      </c>
    </row>
    <row r="120" spans="1:3" ht="14.25">
      <c r="A120" s="1">
        <v>18</v>
      </c>
      <c r="B120" s="58" t="s">
        <v>75</v>
      </c>
      <c r="C120" s="33">
        <v>236.8030606276588</v>
      </c>
    </row>
    <row r="121" spans="1:3" ht="14.25">
      <c r="A121" s="1">
        <v>19</v>
      </c>
      <c r="B121" s="34" t="s">
        <v>86</v>
      </c>
      <c r="C121" s="33">
        <v>236.29618039833053</v>
      </c>
    </row>
    <row r="122" spans="1:3" ht="14.25">
      <c r="A122" s="1">
        <v>20</v>
      </c>
      <c r="B122" s="34" t="s">
        <v>42</v>
      </c>
      <c r="C122" s="33">
        <v>233.0704472881598</v>
      </c>
    </row>
    <row r="123" spans="1:3" ht="14.25">
      <c r="A123" s="1">
        <v>21</v>
      </c>
      <c r="B123" s="58" t="s">
        <v>67</v>
      </c>
      <c r="C123" s="33">
        <v>222.97395536191564</v>
      </c>
    </row>
    <row r="124" spans="1:3" ht="14.25">
      <c r="A124" s="1">
        <v>22</v>
      </c>
      <c r="B124" s="23" t="s">
        <v>64</v>
      </c>
      <c r="C124" s="33">
        <v>182.51058551453542</v>
      </c>
    </row>
    <row r="125" spans="1:3" ht="14.25">
      <c r="A125" s="1">
        <v>23</v>
      </c>
      <c r="B125" s="34" t="s">
        <v>76</v>
      </c>
      <c r="C125" s="33">
        <v>148.23572858469117</v>
      </c>
    </row>
  </sheetData>
  <sheetProtection selectLockedCells="1" selectUnlockedCells="1"/>
  <mergeCells count="69">
    <mergeCell ref="A1:W1"/>
    <mergeCell ref="A2:W2"/>
    <mergeCell ref="A3:W3"/>
    <mergeCell ref="A4:W4"/>
    <mergeCell ref="A6:F6"/>
    <mergeCell ref="G6:Q6"/>
    <mergeCell ref="S6:W6"/>
    <mergeCell ref="A7:A8"/>
    <mergeCell ref="B7:B8"/>
    <mergeCell ref="C7:C8"/>
    <mergeCell ref="D7:D8"/>
    <mergeCell ref="E7:E8"/>
    <mergeCell ref="F7:F8"/>
    <mergeCell ref="G7:K7"/>
    <mergeCell ref="M7:Q7"/>
    <mergeCell ref="S7:S8"/>
    <mergeCell ref="T7:T8"/>
    <mergeCell ref="U7:U8"/>
    <mergeCell ref="V7:V8"/>
    <mergeCell ref="W7:W8"/>
    <mergeCell ref="A9:W9"/>
    <mergeCell ref="A11:W11"/>
    <mergeCell ref="A13:W13"/>
    <mergeCell ref="A17:W17"/>
    <mergeCell ref="A19:W19"/>
    <mergeCell ref="A36:W36"/>
    <mergeCell ref="A37:W37"/>
    <mergeCell ref="A38:W38"/>
    <mergeCell ref="A39:W39"/>
    <mergeCell ref="A41:F41"/>
    <mergeCell ref="G41:Q41"/>
    <mergeCell ref="S41:W41"/>
    <mergeCell ref="A42:A43"/>
    <mergeCell ref="B42:B43"/>
    <mergeCell ref="C42:C43"/>
    <mergeCell ref="D42:D43"/>
    <mergeCell ref="E42:E43"/>
    <mergeCell ref="F42:F43"/>
    <mergeCell ref="G42:K42"/>
    <mergeCell ref="M42:Q42"/>
    <mergeCell ref="S42:S43"/>
    <mergeCell ref="T42:T43"/>
    <mergeCell ref="U42:U43"/>
    <mergeCell ref="V42:V43"/>
    <mergeCell ref="W42:W43"/>
    <mergeCell ref="A44:W44"/>
    <mergeCell ref="A51:W51"/>
    <mergeCell ref="A72:W72"/>
    <mergeCell ref="A73:W73"/>
    <mergeCell ref="A74:W74"/>
    <mergeCell ref="A75:W75"/>
    <mergeCell ref="A77:F77"/>
    <mergeCell ref="G77:Q77"/>
    <mergeCell ref="S77:W77"/>
    <mergeCell ref="A78:A79"/>
    <mergeCell ref="B78:B79"/>
    <mergeCell ref="C78:C79"/>
    <mergeCell ref="D78:D79"/>
    <mergeCell ref="E78:E79"/>
    <mergeCell ref="F78:F79"/>
    <mergeCell ref="G78:K78"/>
    <mergeCell ref="M78:Q78"/>
    <mergeCell ref="S78:S79"/>
    <mergeCell ref="T78:T79"/>
    <mergeCell ref="U78:U79"/>
    <mergeCell ref="V78:V79"/>
    <mergeCell ref="W78:W79"/>
    <mergeCell ref="A80:W80"/>
    <mergeCell ref="A84:W84"/>
  </mergeCells>
  <conditionalFormatting sqref="G10">
    <cfRule type="expression" priority="1" dxfId="0" stopIfTrue="1">
      <formula>H10="x"</formula>
    </cfRule>
  </conditionalFormatting>
  <conditionalFormatting sqref="G10">
    <cfRule type="expression" priority="2" dxfId="1" stopIfTrue="1">
      <formula>H10="o"</formula>
    </cfRule>
    <cfRule type="expression" priority="3" dxfId="2" stopIfTrue="1">
      <formula>H10="r"</formula>
    </cfRule>
  </conditionalFormatting>
  <conditionalFormatting sqref="G11">
    <cfRule type="expression" priority="4" dxfId="0" stopIfTrue="1">
      <formula>H11="x"</formula>
    </cfRule>
  </conditionalFormatting>
  <conditionalFormatting sqref="G11">
    <cfRule type="expression" priority="5" dxfId="1" stopIfTrue="1">
      <formula>H11="o"</formula>
    </cfRule>
    <cfRule type="expression" priority="6" dxfId="2" stopIfTrue="1">
      <formula>H11="r"</formula>
    </cfRule>
  </conditionalFormatting>
  <conditionalFormatting sqref="G12">
    <cfRule type="expression" priority="7" dxfId="0" stopIfTrue="1">
      <formula>H12="x"</formula>
    </cfRule>
  </conditionalFormatting>
  <conditionalFormatting sqref="G12">
    <cfRule type="expression" priority="8" dxfId="1" stopIfTrue="1">
      <formula>H12="o"</formula>
    </cfRule>
    <cfRule type="expression" priority="9" dxfId="2" stopIfTrue="1">
      <formula>H12="r"</formula>
    </cfRule>
  </conditionalFormatting>
  <conditionalFormatting sqref="G13">
    <cfRule type="expression" priority="10" dxfId="0" stopIfTrue="1">
      <formula>H13="x"</formula>
    </cfRule>
  </conditionalFormatting>
  <conditionalFormatting sqref="G13">
    <cfRule type="expression" priority="11" dxfId="1" stopIfTrue="1">
      <formula>H13="o"</formula>
    </cfRule>
    <cfRule type="expression" priority="12" dxfId="2" stopIfTrue="1">
      <formula>H13="r"</formula>
    </cfRule>
  </conditionalFormatting>
  <conditionalFormatting sqref="G14">
    <cfRule type="expression" priority="13" dxfId="0" stopIfTrue="1">
      <formula>H14="x"</formula>
    </cfRule>
  </conditionalFormatting>
  <conditionalFormatting sqref="G14">
    <cfRule type="expression" priority="14" dxfId="1" stopIfTrue="1">
      <formula>H14="o"</formula>
    </cfRule>
    <cfRule type="expression" priority="15" dxfId="2" stopIfTrue="1">
      <formula>H14="r"</formula>
    </cfRule>
  </conditionalFormatting>
  <conditionalFormatting sqref="G15">
    <cfRule type="expression" priority="16" dxfId="0" stopIfTrue="1">
      <formula>H15="x"</formula>
    </cfRule>
  </conditionalFormatting>
  <conditionalFormatting sqref="G15">
    <cfRule type="expression" priority="17" dxfId="1" stopIfTrue="1">
      <formula>H15="o"</formula>
    </cfRule>
    <cfRule type="expression" priority="18" dxfId="2" stopIfTrue="1">
      <formula>H15="r"</formula>
    </cfRule>
  </conditionalFormatting>
  <conditionalFormatting sqref="I10">
    <cfRule type="expression" priority="19" dxfId="0" stopIfTrue="1">
      <formula>J10="x"</formula>
    </cfRule>
  </conditionalFormatting>
  <conditionalFormatting sqref="I10">
    <cfRule type="expression" priority="20" dxfId="1" stopIfTrue="1">
      <formula>J10="o"</formula>
    </cfRule>
    <cfRule type="expression" priority="21" dxfId="2" stopIfTrue="1">
      <formula>J10="r"</formula>
    </cfRule>
  </conditionalFormatting>
  <conditionalFormatting sqref="I11">
    <cfRule type="expression" priority="22" dxfId="0" stopIfTrue="1">
      <formula>J11="x"</formula>
    </cfRule>
  </conditionalFormatting>
  <conditionalFormatting sqref="I11">
    <cfRule type="expression" priority="23" dxfId="1" stopIfTrue="1">
      <formula>J11="o"</formula>
    </cfRule>
    <cfRule type="expression" priority="24" dxfId="2" stopIfTrue="1">
      <formula>J11="r"</formula>
    </cfRule>
  </conditionalFormatting>
  <conditionalFormatting sqref="I12">
    <cfRule type="expression" priority="25" dxfId="0" stopIfTrue="1">
      <formula>J12="x"</formula>
    </cfRule>
  </conditionalFormatting>
  <conditionalFormatting sqref="I12">
    <cfRule type="expression" priority="26" dxfId="1" stopIfTrue="1">
      <formula>J12="o"</formula>
    </cfRule>
    <cfRule type="expression" priority="27" dxfId="2" stopIfTrue="1">
      <formula>J12="r"</formula>
    </cfRule>
  </conditionalFormatting>
  <conditionalFormatting sqref="I13">
    <cfRule type="expression" priority="28" dxfId="0" stopIfTrue="1">
      <formula>J13="x"</formula>
    </cfRule>
  </conditionalFormatting>
  <conditionalFormatting sqref="I13">
    <cfRule type="expression" priority="29" dxfId="1" stopIfTrue="1">
      <formula>J13="o"</formula>
    </cfRule>
    <cfRule type="expression" priority="30" dxfId="2" stopIfTrue="1">
      <formula>J13="r"</formula>
    </cfRule>
  </conditionalFormatting>
  <conditionalFormatting sqref="I14">
    <cfRule type="expression" priority="31" dxfId="0" stopIfTrue="1">
      <formula>J14="x"</formula>
    </cfRule>
  </conditionalFormatting>
  <conditionalFormatting sqref="I14">
    <cfRule type="expression" priority="32" dxfId="1" stopIfTrue="1">
      <formula>J14="o"</formula>
    </cfRule>
    <cfRule type="expression" priority="33" dxfId="2" stopIfTrue="1">
      <formula>J14="r"</formula>
    </cfRule>
  </conditionalFormatting>
  <conditionalFormatting sqref="I15">
    <cfRule type="expression" priority="34" dxfId="0" stopIfTrue="1">
      <formula>J15="x"</formula>
    </cfRule>
  </conditionalFormatting>
  <conditionalFormatting sqref="I15">
    <cfRule type="expression" priority="35" dxfId="1" stopIfTrue="1">
      <formula>J15="o"</formula>
    </cfRule>
    <cfRule type="expression" priority="36" dxfId="2" stopIfTrue="1">
      <formula>J15="r"</formula>
    </cfRule>
  </conditionalFormatting>
  <conditionalFormatting sqref="K10">
    <cfRule type="expression" priority="37" dxfId="0" stopIfTrue="1">
      <formula>L10="x"</formula>
    </cfRule>
  </conditionalFormatting>
  <conditionalFormatting sqref="K10">
    <cfRule type="expression" priority="38" dxfId="1" stopIfTrue="1">
      <formula>L10="o"</formula>
    </cfRule>
    <cfRule type="expression" priority="39" dxfId="2" stopIfTrue="1">
      <formula>L10="r"</formula>
    </cfRule>
  </conditionalFormatting>
  <conditionalFormatting sqref="K11">
    <cfRule type="expression" priority="40" dxfId="0" stopIfTrue="1">
      <formula>L11="x"</formula>
    </cfRule>
  </conditionalFormatting>
  <conditionalFormatting sqref="K11">
    <cfRule type="expression" priority="41" dxfId="1" stopIfTrue="1">
      <formula>L11="o"</formula>
    </cfRule>
    <cfRule type="expression" priority="42" dxfId="2" stopIfTrue="1">
      <formula>L11="r"</formula>
    </cfRule>
  </conditionalFormatting>
  <conditionalFormatting sqref="K12">
    <cfRule type="expression" priority="43" dxfId="0" stopIfTrue="1">
      <formula>L12="x"</formula>
    </cfRule>
  </conditionalFormatting>
  <conditionalFormatting sqref="K12">
    <cfRule type="expression" priority="44" dxfId="1" stopIfTrue="1">
      <formula>L12="o"</formula>
    </cfRule>
    <cfRule type="expression" priority="45" dxfId="2" stopIfTrue="1">
      <formula>L12="r"</formula>
    </cfRule>
  </conditionalFormatting>
  <conditionalFormatting sqref="K13">
    <cfRule type="expression" priority="46" dxfId="0" stopIfTrue="1">
      <formula>L13="x"</formula>
    </cfRule>
  </conditionalFormatting>
  <conditionalFormatting sqref="K13">
    <cfRule type="expression" priority="47" dxfId="1" stopIfTrue="1">
      <formula>L13="o"</formula>
    </cfRule>
    <cfRule type="expression" priority="48" dxfId="2" stopIfTrue="1">
      <formula>L13="r"</formula>
    </cfRule>
  </conditionalFormatting>
  <conditionalFormatting sqref="K14">
    <cfRule type="expression" priority="49" dxfId="0" stopIfTrue="1">
      <formula>L14="x"</formula>
    </cfRule>
  </conditionalFormatting>
  <conditionalFormatting sqref="K14">
    <cfRule type="expression" priority="50" dxfId="1" stopIfTrue="1">
      <formula>L14="o"</formula>
    </cfRule>
    <cfRule type="expression" priority="51" dxfId="2" stopIfTrue="1">
      <formula>L14="r"</formula>
    </cfRule>
  </conditionalFormatting>
  <conditionalFormatting sqref="K15">
    <cfRule type="expression" priority="52" dxfId="0" stopIfTrue="1">
      <formula>L15="x"</formula>
    </cfRule>
  </conditionalFormatting>
  <conditionalFormatting sqref="K15">
    <cfRule type="expression" priority="53" dxfId="1" stopIfTrue="1">
      <formula>L15="o"</formula>
    </cfRule>
    <cfRule type="expression" priority="54" dxfId="2" stopIfTrue="1">
      <formula>L15="r"</formula>
    </cfRule>
  </conditionalFormatting>
  <conditionalFormatting sqref="M10">
    <cfRule type="expression" priority="55" dxfId="0" stopIfTrue="1">
      <formula>N10="x"</formula>
    </cfRule>
  </conditionalFormatting>
  <conditionalFormatting sqref="M10">
    <cfRule type="expression" priority="56" dxfId="1" stopIfTrue="1">
      <formula>N10="o"</formula>
    </cfRule>
    <cfRule type="expression" priority="57" dxfId="2" stopIfTrue="1">
      <formula>N10="r"</formula>
    </cfRule>
  </conditionalFormatting>
  <conditionalFormatting sqref="M11">
    <cfRule type="expression" priority="58" dxfId="0" stopIfTrue="1">
      <formula>N11="x"</formula>
    </cfRule>
  </conditionalFormatting>
  <conditionalFormatting sqref="M11">
    <cfRule type="expression" priority="59" dxfId="1" stopIfTrue="1">
      <formula>N11="o"</formula>
    </cfRule>
    <cfRule type="expression" priority="60" dxfId="2" stopIfTrue="1">
      <formula>N11="r"</formula>
    </cfRule>
  </conditionalFormatting>
  <conditionalFormatting sqref="M12">
    <cfRule type="expression" priority="61" dxfId="0" stopIfTrue="1">
      <formula>N12="x"</formula>
    </cfRule>
  </conditionalFormatting>
  <conditionalFormatting sqref="M12">
    <cfRule type="expression" priority="62" dxfId="1" stopIfTrue="1">
      <formula>N12="o"</formula>
    </cfRule>
    <cfRule type="expression" priority="63" dxfId="2" stopIfTrue="1">
      <formula>N12="r"</formula>
    </cfRule>
  </conditionalFormatting>
  <conditionalFormatting sqref="M13">
    <cfRule type="expression" priority="64" dxfId="0" stopIfTrue="1">
      <formula>N13="x"</formula>
    </cfRule>
  </conditionalFormatting>
  <conditionalFormatting sqref="M13">
    <cfRule type="expression" priority="65" dxfId="1" stopIfTrue="1">
      <formula>N13="o"</formula>
    </cfRule>
    <cfRule type="expression" priority="66" dxfId="2" stopIfTrue="1">
      <formula>N13="r"</formula>
    </cfRule>
  </conditionalFormatting>
  <conditionalFormatting sqref="M14">
    <cfRule type="expression" priority="67" dxfId="0" stopIfTrue="1">
      <formula>N14="x"</formula>
    </cfRule>
  </conditionalFormatting>
  <conditionalFormatting sqref="M14">
    <cfRule type="expression" priority="68" dxfId="1" stopIfTrue="1">
      <formula>N14="o"</formula>
    </cfRule>
    <cfRule type="expression" priority="69" dxfId="2" stopIfTrue="1">
      <formula>N14="r"</formula>
    </cfRule>
  </conditionalFormatting>
  <conditionalFormatting sqref="M15">
    <cfRule type="expression" priority="70" dxfId="0" stopIfTrue="1">
      <formula>N15="x"</formula>
    </cfRule>
  </conditionalFormatting>
  <conditionalFormatting sqref="M15">
    <cfRule type="expression" priority="71" dxfId="1" stopIfTrue="1">
      <formula>N15="o"</formula>
    </cfRule>
    <cfRule type="expression" priority="72" dxfId="2" stopIfTrue="1">
      <formula>N15="r"</formula>
    </cfRule>
  </conditionalFormatting>
  <conditionalFormatting sqref="O10">
    <cfRule type="expression" priority="73" dxfId="0" stopIfTrue="1">
      <formula>P10="x"</formula>
    </cfRule>
  </conditionalFormatting>
  <conditionalFormatting sqref="O10">
    <cfRule type="expression" priority="74" dxfId="1" stopIfTrue="1">
      <formula>P10="o"</formula>
    </cfRule>
    <cfRule type="expression" priority="75" dxfId="2" stopIfTrue="1">
      <formula>P10="r"</formula>
    </cfRule>
  </conditionalFormatting>
  <conditionalFormatting sqref="O11">
    <cfRule type="expression" priority="76" dxfId="0" stopIfTrue="1">
      <formula>P11="x"</formula>
    </cfRule>
  </conditionalFormatting>
  <conditionalFormatting sqref="O11">
    <cfRule type="expression" priority="77" dxfId="1" stopIfTrue="1">
      <formula>P11="o"</formula>
    </cfRule>
    <cfRule type="expression" priority="78" dxfId="2" stopIfTrue="1">
      <formula>P11="r"</formula>
    </cfRule>
  </conditionalFormatting>
  <conditionalFormatting sqref="O12">
    <cfRule type="expression" priority="79" dxfId="0" stopIfTrue="1">
      <formula>P12="x"</formula>
    </cfRule>
  </conditionalFormatting>
  <conditionalFormatting sqref="O12">
    <cfRule type="expression" priority="80" dxfId="1" stopIfTrue="1">
      <formula>P12="o"</formula>
    </cfRule>
    <cfRule type="expression" priority="81" dxfId="2" stopIfTrue="1">
      <formula>P12="r"</formula>
    </cfRule>
  </conditionalFormatting>
  <conditionalFormatting sqref="O13">
    <cfRule type="expression" priority="82" dxfId="0" stopIfTrue="1">
      <formula>P13="x"</formula>
    </cfRule>
  </conditionalFormatting>
  <conditionalFormatting sqref="O13">
    <cfRule type="expression" priority="83" dxfId="1" stopIfTrue="1">
      <formula>P13="o"</formula>
    </cfRule>
    <cfRule type="expression" priority="84" dxfId="2" stopIfTrue="1">
      <formula>P13="r"</formula>
    </cfRule>
  </conditionalFormatting>
  <conditionalFormatting sqref="O14">
    <cfRule type="expression" priority="85" dxfId="0" stopIfTrue="1">
      <formula>P14="x"</formula>
    </cfRule>
  </conditionalFormatting>
  <conditionalFormatting sqref="O14">
    <cfRule type="expression" priority="86" dxfId="1" stopIfTrue="1">
      <formula>P14="o"</formula>
    </cfRule>
    <cfRule type="expression" priority="87" dxfId="2" stopIfTrue="1">
      <formula>P14="r"</formula>
    </cfRule>
  </conditionalFormatting>
  <conditionalFormatting sqref="O15">
    <cfRule type="expression" priority="88" dxfId="0" stopIfTrue="1">
      <formula>P15="x"</formula>
    </cfRule>
  </conditionalFormatting>
  <conditionalFormatting sqref="O15">
    <cfRule type="expression" priority="89" dxfId="1" stopIfTrue="1">
      <formula>P15="o"</formula>
    </cfRule>
    <cfRule type="expression" priority="90" dxfId="2" stopIfTrue="1">
      <formula>P15="r"</formula>
    </cfRule>
  </conditionalFormatting>
  <conditionalFormatting sqref="Q10">
    <cfRule type="expression" priority="91" dxfId="0" stopIfTrue="1">
      <formula>R10="x"</formula>
    </cfRule>
  </conditionalFormatting>
  <conditionalFormatting sqref="Q10">
    <cfRule type="expression" priority="92" dxfId="1" stopIfTrue="1">
      <formula>R10="o"</formula>
    </cfRule>
    <cfRule type="expression" priority="93" dxfId="2" stopIfTrue="1">
      <formula>R10="r"</formula>
    </cfRule>
  </conditionalFormatting>
  <conditionalFormatting sqref="Q11">
    <cfRule type="expression" priority="94" dxfId="0" stopIfTrue="1">
      <formula>R11="x"</formula>
    </cfRule>
  </conditionalFormatting>
  <conditionalFormatting sqref="Q11">
    <cfRule type="expression" priority="95" dxfId="1" stopIfTrue="1">
      <formula>R11="o"</formula>
    </cfRule>
    <cfRule type="expression" priority="96" dxfId="2" stopIfTrue="1">
      <formula>R11="r"</formula>
    </cfRule>
  </conditionalFormatting>
  <conditionalFormatting sqref="Q12">
    <cfRule type="expression" priority="97" dxfId="0" stopIfTrue="1">
      <formula>R12="x"</formula>
    </cfRule>
  </conditionalFormatting>
  <conditionalFormatting sqref="Q12">
    <cfRule type="expression" priority="98" dxfId="1" stopIfTrue="1">
      <formula>R12="o"</formula>
    </cfRule>
    <cfRule type="expression" priority="99" dxfId="2" stopIfTrue="1">
      <formula>R12="r"</formula>
    </cfRule>
  </conditionalFormatting>
  <conditionalFormatting sqref="Q13">
    <cfRule type="expression" priority="100" dxfId="0" stopIfTrue="1">
      <formula>R13="x"</formula>
    </cfRule>
  </conditionalFormatting>
  <conditionalFormatting sqref="Q13">
    <cfRule type="expression" priority="101" dxfId="1" stopIfTrue="1">
      <formula>R13="o"</formula>
    </cfRule>
    <cfRule type="expression" priority="102" dxfId="2" stopIfTrue="1">
      <formula>R13="r"</formula>
    </cfRule>
  </conditionalFormatting>
  <conditionalFormatting sqref="Q14">
    <cfRule type="expression" priority="103" dxfId="0" stopIfTrue="1">
      <formula>R14="x"</formula>
    </cfRule>
  </conditionalFormatting>
  <conditionalFormatting sqref="Q14">
    <cfRule type="expression" priority="104" dxfId="1" stopIfTrue="1">
      <formula>R14="o"</formula>
    </cfRule>
    <cfRule type="expression" priority="105" dxfId="2" stopIfTrue="1">
      <formula>R14="r"</formula>
    </cfRule>
  </conditionalFormatting>
  <conditionalFormatting sqref="Q15">
    <cfRule type="expression" priority="106" dxfId="0" stopIfTrue="1">
      <formula>R15="x"</formula>
    </cfRule>
  </conditionalFormatting>
  <conditionalFormatting sqref="Q15">
    <cfRule type="expression" priority="107" dxfId="1" stopIfTrue="1">
      <formula>R15="o"</formula>
    </cfRule>
    <cfRule type="expression" priority="108" dxfId="2" stopIfTrue="1">
      <formula>R15="r"</formula>
    </cfRule>
  </conditionalFormatting>
  <conditionalFormatting sqref="G45">
    <cfRule type="expression" priority="109" dxfId="0" stopIfTrue="1">
      <formula>H45="x"</formula>
    </cfRule>
  </conditionalFormatting>
  <conditionalFormatting sqref="G45">
    <cfRule type="expression" priority="110" dxfId="1" stopIfTrue="1">
      <formula>H45="o"</formula>
    </cfRule>
    <cfRule type="expression" priority="111" dxfId="2" stopIfTrue="1">
      <formula>H45="r"</formula>
    </cfRule>
  </conditionalFormatting>
  <conditionalFormatting sqref="G46">
    <cfRule type="expression" priority="112" dxfId="0" stopIfTrue="1">
      <formula>H46="x"</formula>
    </cfRule>
  </conditionalFormatting>
  <conditionalFormatting sqref="G46">
    <cfRule type="expression" priority="113" dxfId="1" stopIfTrue="1">
      <formula>H46="o"</formula>
    </cfRule>
    <cfRule type="expression" priority="114" dxfId="2" stopIfTrue="1">
      <formula>H46="r"</formula>
    </cfRule>
  </conditionalFormatting>
  <conditionalFormatting sqref="G47:G48">
    <cfRule type="expression" priority="115" dxfId="0" stopIfTrue="1">
      <formula>H47="x"</formula>
    </cfRule>
  </conditionalFormatting>
  <conditionalFormatting sqref="G47:G48">
    <cfRule type="expression" priority="116" dxfId="1" stopIfTrue="1">
      <formula>H47="o"</formula>
    </cfRule>
    <cfRule type="expression" priority="117" dxfId="2" stopIfTrue="1">
      <formula>H47="r"</formula>
    </cfRule>
  </conditionalFormatting>
  <conditionalFormatting sqref="G49:G50 G52:G58">
    <cfRule type="expression" priority="118" dxfId="0" stopIfTrue="1">
      <formula>H49="x"</formula>
    </cfRule>
  </conditionalFormatting>
  <conditionalFormatting sqref="G49:G50 G52:G58">
    <cfRule type="expression" priority="119" dxfId="1" stopIfTrue="1">
      <formula>H49="o"</formula>
    </cfRule>
    <cfRule type="expression" priority="120" dxfId="2" stopIfTrue="1">
      <formula>H49="r"</formula>
    </cfRule>
  </conditionalFormatting>
  <conditionalFormatting sqref="I45">
    <cfRule type="expression" priority="121" dxfId="0" stopIfTrue="1">
      <formula>J45="x"</formula>
    </cfRule>
  </conditionalFormatting>
  <conditionalFormatting sqref="I45">
    <cfRule type="expression" priority="122" dxfId="1" stopIfTrue="1">
      <formula>J45="o"</formula>
    </cfRule>
    <cfRule type="expression" priority="123" dxfId="2" stopIfTrue="1">
      <formula>J45="r"</formula>
    </cfRule>
  </conditionalFormatting>
  <conditionalFormatting sqref="I46">
    <cfRule type="expression" priority="124" dxfId="0" stopIfTrue="1">
      <formula>J46="x"</formula>
    </cfRule>
  </conditionalFormatting>
  <conditionalFormatting sqref="I46">
    <cfRule type="expression" priority="125" dxfId="1" stopIfTrue="1">
      <formula>J46="o"</formula>
    </cfRule>
    <cfRule type="expression" priority="126" dxfId="2" stopIfTrue="1">
      <formula>J46="r"</formula>
    </cfRule>
  </conditionalFormatting>
  <conditionalFormatting sqref="I47:I48">
    <cfRule type="expression" priority="127" dxfId="0" stopIfTrue="1">
      <formula>J47="x"</formula>
    </cfRule>
  </conditionalFormatting>
  <conditionalFormatting sqref="I47:I48">
    <cfRule type="expression" priority="128" dxfId="1" stopIfTrue="1">
      <formula>J47="o"</formula>
    </cfRule>
    <cfRule type="expression" priority="129" dxfId="2" stopIfTrue="1">
      <formula>J47="r"</formula>
    </cfRule>
  </conditionalFormatting>
  <conditionalFormatting sqref="I49:I50 I52:I58">
    <cfRule type="expression" priority="130" dxfId="0" stopIfTrue="1">
      <formula>J49="x"</formula>
    </cfRule>
  </conditionalFormatting>
  <conditionalFormatting sqref="I49:I50 I52:I58">
    <cfRule type="expression" priority="131" dxfId="1" stopIfTrue="1">
      <formula>J49="o"</formula>
    </cfRule>
    <cfRule type="expression" priority="132" dxfId="2" stopIfTrue="1">
      <formula>J49="r"</formula>
    </cfRule>
  </conditionalFormatting>
  <conditionalFormatting sqref="K45">
    <cfRule type="expression" priority="133" dxfId="0" stopIfTrue="1">
      <formula>L45="x"</formula>
    </cfRule>
  </conditionalFormatting>
  <conditionalFormatting sqref="K45">
    <cfRule type="expression" priority="134" dxfId="1" stopIfTrue="1">
      <formula>L45="o"</formula>
    </cfRule>
    <cfRule type="expression" priority="135" dxfId="2" stopIfTrue="1">
      <formula>L45="r"</formula>
    </cfRule>
  </conditionalFormatting>
  <conditionalFormatting sqref="K46">
    <cfRule type="expression" priority="136" dxfId="0" stopIfTrue="1">
      <formula>L46="x"</formula>
    </cfRule>
  </conditionalFormatting>
  <conditionalFormatting sqref="K46">
    <cfRule type="expression" priority="137" dxfId="1" stopIfTrue="1">
      <formula>L46="o"</formula>
    </cfRule>
    <cfRule type="expression" priority="138" dxfId="2" stopIfTrue="1">
      <formula>L46="r"</formula>
    </cfRule>
  </conditionalFormatting>
  <conditionalFormatting sqref="K47:K48">
    <cfRule type="expression" priority="139" dxfId="0" stopIfTrue="1">
      <formula>L47="x"</formula>
    </cfRule>
  </conditionalFormatting>
  <conditionalFormatting sqref="K47:K48">
    <cfRule type="expression" priority="140" dxfId="1" stopIfTrue="1">
      <formula>L47="o"</formula>
    </cfRule>
    <cfRule type="expression" priority="141" dxfId="2" stopIfTrue="1">
      <formula>L47="r"</formula>
    </cfRule>
  </conditionalFormatting>
  <conditionalFormatting sqref="K49:K50 K52:K58">
    <cfRule type="expression" priority="142" dxfId="0" stopIfTrue="1">
      <formula>L49="x"</formula>
    </cfRule>
  </conditionalFormatting>
  <conditionalFormatting sqref="K49:K50 K52:K58">
    <cfRule type="expression" priority="143" dxfId="1" stopIfTrue="1">
      <formula>L49="o"</formula>
    </cfRule>
    <cfRule type="expression" priority="144" dxfId="2" stopIfTrue="1">
      <formula>L49="r"</formula>
    </cfRule>
  </conditionalFormatting>
  <conditionalFormatting sqref="M45">
    <cfRule type="expression" priority="145" dxfId="0" stopIfTrue="1">
      <formula>N45="x"</formula>
    </cfRule>
  </conditionalFormatting>
  <conditionalFormatting sqref="M45">
    <cfRule type="expression" priority="146" dxfId="1" stopIfTrue="1">
      <formula>N45="o"</formula>
    </cfRule>
    <cfRule type="expression" priority="147" dxfId="2" stopIfTrue="1">
      <formula>N45="r"</formula>
    </cfRule>
  </conditionalFormatting>
  <conditionalFormatting sqref="M46">
    <cfRule type="expression" priority="148" dxfId="0" stopIfTrue="1">
      <formula>N46="x"</formula>
    </cfRule>
  </conditionalFormatting>
  <conditionalFormatting sqref="M46">
    <cfRule type="expression" priority="149" dxfId="1" stopIfTrue="1">
      <formula>N46="o"</formula>
    </cfRule>
    <cfRule type="expression" priority="150" dxfId="2" stopIfTrue="1">
      <formula>N46="r"</formula>
    </cfRule>
  </conditionalFormatting>
  <conditionalFormatting sqref="M47:M48">
    <cfRule type="expression" priority="151" dxfId="0" stopIfTrue="1">
      <formula>N47="x"</formula>
    </cfRule>
  </conditionalFormatting>
  <conditionalFormatting sqref="M47:M48">
    <cfRule type="expression" priority="152" dxfId="1" stopIfTrue="1">
      <formula>N47="o"</formula>
    </cfRule>
    <cfRule type="expression" priority="153" dxfId="2" stopIfTrue="1">
      <formula>N47="r"</formula>
    </cfRule>
  </conditionalFormatting>
  <conditionalFormatting sqref="M49:M50 M52:M58">
    <cfRule type="expression" priority="154" dxfId="0" stopIfTrue="1">
      <formula>N49="x"</formula>
    </cfRule>
  </conditionalFormatting>
  <conditionalFormatting sqref="M49:M50 M52:M58">
    <cfRule type="expression" priority="155" dxfId="1" stopIfTrue="1">
      <formula>N49="o"</formula>
    </cfRule>
    <cfRule type="expression" priority="156" dxfId="2" stopIfTrue="1">
      <formula>N49="r"</formula>
    </cfRule>
  </conditionalFormatting>
  <conditionalFormatting sqref="O45">
    <cfRule type="expression" priority="157" dxfId="0" stopIfTrue="1">
      <formula>P45="x"</formula>
    </cfRule>
  </conditionalFormatting>
  <conditionalFormatting sqref="O45">
    <cfRule type="expression" priority="158" dxfId="1" stopIfTrue="1">
      <formula>P45="o"</formula>
    </cfRule>
    <cfRule type="expression" priority="159" dxfId="2" stopIfTrue="1">
      <formula>P45="r"</formula>
    </cfRule>
  </conditionalFormatting>
  <conditionalFormatting sqref="O46">
    <cfRule type="expression" priority="160" dxfId="0" stopIfTrue="1">
      <formula>P46="x"</formula>
    </cfRule>
  </conditionalFormatting>
  <conditionalFormatting sqref="O46">
    <cfRule type="expression" priority="161" dxfId="1" stopIfTrue="1">
      <formula>P46="o"</formula>
    </cfRule>
    <cfRule type="expression" priority="162" dxfId="2" stopIfTrue="1">
      <formula>P46="r"</formula>
    </cfRule>
  </conditionalFormatting>
  <conditionalFormatting sqref="O47:O48">
    <cfRule type="expression" priority="163" dxfId="0" stopIfTrue="1">
      <formula>P47="x"</formula>
    </cfRule>
  </conditionalFormatting>
  <conditionalFormatting sqref="O47:O48">
    <cfRule type="expression" priority="164" dxfId="1" stopIfTrue="1">
      <formula>P47="o"</formula>
    </cfRule>
    <cfRule type="expression" priority="165" dxfId="2" stopIfTrue="1">
      <formula>P47="r"</formula>
    </cfRule>
  </conditionalFormatting>
  <conditionalFormatting sqref="O49:O50 O52:O58">
    <cfRule type="expression" priority="166" dxfId="0" stopIfTrue="1">
      <formula>P49="x"</formula>
    </cfRule>
  </conditionalFormatting>
  <conditionalFormatting sqref="O49:O50 O52:O58">
    <cfRule type="expression" priority="167" dxfId="1" stopIfTrue="1">
      <formula>P49="o"</formula>
    </cfRule>
    <cfRule type="expression" priority="168" dxfId="2" stopIfTrue="1">
      <formula>P49="r"</formula>
    </cfRule>
  </conditionalFormatting>
  <conditionalFormatting sqref="Q45">
    <cfRule type="expression" priority="169" dxfId="0" stopIfTrue="1">
      <formula>R45="x"</formula>
    </cfRule>
  </conditionalFormatting>
  <conditionalFormatting sqref="Q45">
    <cfRule type="expression" priority="170" dxfId="1" stopIfTrue="1">
      <formula>R45="o"</formula>
    </cfRule>
    <cfRule type="expression" priority="171" dxfId="2" stopIfTrue="1">
      <formula>R45="r"</formula>
    </cfRule>
  </conditionalFormatting>
  <conditionalFormatting sqref="Q46">
    <cfRule type="expression" priority="172" dxfId="0" stopIfTrue="1">
      <formula>R46="x"</formula>
    </cfRule>
  </conditionalFormatting>
  <conditionalFormatting sqref="Q46">
    <cfRule type="expression" priority="173" dxfId="1" stopIfTrue="1">
      <formula>R46="o"</formula>
    </cfRule>
    <cfRule type="expression" priority="174" dxfId="2" stopIfTrue="1">
      <formula>R46="r"</formula>
    </cfRule>
  </conditionalFormatting>
  <conditionalFormatting sqref="Q47:Q48">
    <cfRule type="expression" priority="175" dxfId="0" stopIfTrue="1">
      <formula>R47="x"</formula>
    </cfRule>
  </conditionalFormatting>
  <conditionalFormatting sqref="Q47:Q48">
    <cfRule type="expression" priority="176" dxfId="1" stopIfTrue="1">
      <formula>R47="o"</formula>
    </cfRule>
    <cfRule type="expression" priority="177" dxfId="2" stopIfTrue="1">
      <formula>R47="r"</formula>
    </cfRule>
  </conditionalFormatting>
  <conditionalFormatting sqref="Q49:Q50 Q52:Q58">
    <cfRule type="expression" priority="178" dxfId="0" stopIfTrue="1">
      <formula>R49="x"</formula>
    </cfRule>
  </conditionalFormatting>
  <conditionalFormatting sqref="Q49:Q50 Q52:Q58">
    <cfRule type="expression" priority="179" dxfId="1" stopIfTrue="1">
      <formula>R49="o"</formula>
    </cfRule>
    <cfRule type="expression" priority="180" dxfId="2" stopIfTrue="1">
      <formula>R49="r"</formula>
    </cfRule>
  </conditionalFormatting>
  <conditionalFormatting sqref="G81">
    <cfRule type="expression" priority="181" dxfId="0" stopIfTrue="1">
      <formula>H81="x"</formula>
    </cfRule>
  </conditionalFormatting>
  <conditionalFormatting sqref="G81">
    <cfRule type="expression" priority="182" dxfId="1" stopIfTrue="1">
      <formula>H81="o"</formula>
    </cfRule>
    <cfRule type="expression" priority="183" dxfId="2" stopIfTrue="1">
      <formula>H81="r"</formula>
    </cfRule>
  </conditionalFormatting>
  <conditionalFormatting sqref="G82:G83">
    <cfRule type="expression" priority="184" dxfId="0" stopIfTrue="1">
      <formula>H82="x"</formula>
    </cfRule>
  </conditionalFormatting>
  <conditionalFormatting sqref="G82:G83">
    <cfRule type="expression" priority="185" dxfId="1" stopIfTrue="1">
      <formula>H82="o"</formula>
    </cfRule>
    <cfRule type="expression" priority="186" dxfId="2" stopIfTrue="1">
      <formula>H82="r"</formula>
    </cfRule>
  </conditionalFormatting>
  <conditionalFormatting sqref="G85">
    <cfRule type="expression" priority="187" dxfId="0" stopIfTrue="1">
      <formula>H85="x"</formula>
    </cfRule>
  </conditionalFormatting>
  <conditionalFormatting sqref="G85">
    <cfRule type="expression" priority="188" dxfId="1" stopIfTrue="1">
      <formula>H85="o"</formula>
    </cfRule>
    <cfRule type="expression" priority="189" dxfId="2" stopIfTrue="1">
      <formula>H85="r"</formula>
    </cfRule>
  </conditionalFormatting>
  <conditionalFormatting sqref="G86">
    <cfRule type="expression" priority="190" dxfId="0" stopIfTrue="1">
      <formula>H86="x"</formula>
    </cfRule>
  </conditionalFormatting>
  <conditionalFormatting sqref="G86">
    <cfRule type="expression" priority="191" dxfId="1" stopIfTrue="1">
      <formula>H86="o"</formula>
    </cfRule>
    <cfRule type="expression" priority="192" dxfId="2" stopIfTrue="1">
      <formula>H86="r"</formula>
    </cfRule>
  </conditionalFormatting>
  <conditionalFormatting sqref="I81">
    <cfRule type="expression" priority="193" dxfId="0" stopIfTrue="1">
      <formula>J81="x"</formula>
    </cfRule>
  </conditionalFormatting>
  <conditionalFormatting sqref="I81">
    <cfRule type="expression" priority="194" dxfId="1" stopIfTrue="1">
      <formula>J81="o"</formula>
    </cfRule>
    <cfRule type="expression" priority="195" dxfId="2" stopIfTrue="1">
      <formula>J81="r"</formula>
    </cfRule>
  </conditionalFormatting>
  <conditionalFormatting sqref="I82:I83">
    <cfRule type="expression" priority="196" dxfId="0" stopIfTrue="1">
      <formula>J82="x"</formula>
    </cfRule>
  </conditionalFormatting>
  <conditionalFormatting sqref="I82:I83">
    <cfRule type="expression" priority="197" dxfId="1" stopIfTrue="1">
      <formula>J82="o"</formula>
    </cfRule>
    <cfRule type="expression" priority="198" dxfId="2" stopIfTrue="1">
      <formula>J82="r"</formula>
    </cfRule>
  </conditionalFormatting>
  <conditionalFormatting sqref="I85">
    <cfRule type="expression" priority="199" dxfId="0" stopIfTrue="1">
      <formula>J85="x"</formula>
    </cfRule>
  </conditionalFormatting>
  <conditionalFormatting sqref="I85">
    <cfRule type="expression" priority="200" dxfId="1" stopIfTrue="1">
      <formula>J85="o"</formula>
    </cfRule>
    <cfRule type="expression" priority="201" dxfId="2" stopIfTrue="1">
      <formula>J85="r"</formula>
    </cfRule>
  </conditionalFormatting>
  <conditionalFormatting sqref="I86">
    <cfRule type="expression" priority="202" dxfId="0" stopIfTrue="1">
      <formula>J86="x"</formula>
    </cfRule>
  </conditionalFormatting>
  <conditionalFormatting sqref="I86">
    <cfRule type="expression" priority="203" dxfId="1" stopIfTrue="1">
      <formula>J86="o"</formula>
    </cfRule>
    <cfRule type="expression" priority="204" dxfId="2" stopIfTrue="1">
      <formula>J86="r"</formula>
    </cfRule>
  </conditionalFormatting>
  <conditionalFormatting sqref="K81">
    <cfRule type="expression" priority="205" dxfId="0" stopIfTrue="1">
      <formula>L81="x"</formula>
    </cfRule>
  </conditionalFormatting>
  <conditionalFormatting sqref="K81">
    <cfRule type="expression" priority="206" dxfId="1" stopIfTrue="1">
      <formula>L81="o"</formula>
    </cfRule>
    <cfRule type="expression" priority="207" dxfId="2" stopIfTrue="1">
      <formula>L81="r"</formula>
    </cfRule>
  </conditionalFormatting>
  <conditionalFormatting sqref="K82:K83">
    <cfRule type="expression" priority="208" dxfId="0" stopIfTrue="1">
      <formula>L82="x"</formula>
    </cfRule>
  </conditionalFormatting>
  <conditionalFormatting sqref="K82:K83">
    <cfRule type="expression" priority="209" dxfId="1" stopIfTrue="1">
      <formula>L82="o"</formula>
    </cfRule>
    <cfRule type="expression" priority="210" dxfId="2" stopIfTrue="1">
      <formula>L82="r"</formula>
    </cfRule>
  </conditionalFormatting>
  <conditionalFormatting sqref="K85">
    <cfRule type="expression" priority="211" dxfId="0" stopIfTrue="1">
      <formula>L85="x"</formula>
    </cfRule>
  </conditionalFormatting>
  <conditionalFormatting sqref="K85">
    <cfRule type="expression" priority="212" dxfId="1" stopIfTrue="1">
      <formula>L85="o"</formula>
    </cfRule>
    <cfRule type="expression" priority="213" dxfId="2" stopIfTrue="1">
      <formula>L85="r"</formula>
    </cfRule>
  </conditionalFormatting>
  <conditionalFormatting sqref="K86">
    <cfRule type="expression" priority="214" dxfId="0" stopIfTrue="1">
      <formula>L86="x"</formula>
    </cfRule>
  </conditionalFormatting>
  <conditionalFormatting sqref="K86">
    <cfRule type="expression" priority="215" dxfId="1" stopIfTrue="1">
      <formula>L86="o"</formula>
    </cfRule>
    <cfRule type="expression" priority="216" dxfId="2" stopIfTrue="1">
      <formula>L86="r"</formula>
    </cfRule>
  </conditionalFormatting>
  <conditionalFormatting sqref="M81">
    <cfRule type="expression" priority="217" dxfId="0" stopIfTrue="1">
      <formula>N81="x"</formula>
    </cfRule>
  </conditionalFormatting>
  <conditionalFormatting sqref="M81">
    <cfRule type="expression" priority="218" dxfId="1" stopIfTrue="1">
      <formula>N81="o"</formula>
    </cfRule>
    <cfRule type="expression" priority="219" dxfId="2" stopIfTrue="1">
      <formula>N81="r"</formula>
    </cfRule>
  </conditionalFormatting>
  <conditionalFormatting sqref="M82:M83">
    <cfRule type="expression" priority="220" dxfId="0" stopIfTrue="1">
      <formula>N82="x"</formula>
    </cfRule>
  </conditionalFormatting>
  <conditionalFormatting sqref="M82:M83">
    <cfRule type="expression" priority="221" dxfId="1" stopIfTrue="1">
      <formula>N82="o"</formula>
    </cfRule>
    <cfRule type="expression" priority="222" dxfId="2" stopIfTrue="1">
      <formula>N82="r"</formula>
    </cfRule>
  </conditionalFormatting>
  <conditionalFormatting sqref="M85">
    <cfRule type="expression" priority="223" dxfId="0" stopIfTrue="1">
      <formula>N85="x"</formula>
    </cfRule>
  </conditionalFormatting>
  <conditionalFormatting sqref="M85">
    <cfRule type="expression" priority="224" dxfId="1" stopIfTrue="1">
      <formula>N85="o"</formula>
    </cfRule>
    <cfRule type="expression" priority="225" dxfId="2" stopIfTrue="1">
      <formula>N85="r"</formula>
    </cfRule>
  </conditionalFormatting>
  <conditionalFormatting sqref="M86">
    <cfRule type="expression" priority="226" dxfId="0" stopIfTrue="1">
      <formula>N86="x"</formula>
    </cfRule>
  </conditionalFormatting>
  <conditionalFormatting sqref="M86">
    <cfRule type="expression" priority="227" dxfId="1" stopIfTrue="1">
      <formula>N86="o"</formula>
    </cfRule>
    <cfRule type="expression" priority="228" dxfId="2" stopIfTrue="1">
      <formula>N86="r"</formula>
    </cfRule>
  </conditionalFormatting>
  <conditionalFormatting sqref="O81">
    <cfRule type="expression" priority="229" dxfId="0" stopIfTrue="1">
      <formula>P81="x"</formula>
    </cfRule>
  </conditionalFormatting>
  <conditionalFormatting sqref="O81">
    <cfRule type="expression" priority="230" dxfId="1" stopIfTrue="1">
      <formula>P81="o"</formula>
    </cfRule>
    <cfRule type="expression" priority="231" dxfId="2" stopIfTrue="1">
      <formula>P81="r"</formula>
    </cfRule>
  </conditionalFormatting>
  <conditionalFormatting sqref="O82:O83">
    <cfRule type="expression" priority="232" dxfId="0" stopIfTrue="1">
      <formula>P82="x"</formula>
    </cfRule>
  </conditionalFormatting>
  <conditionalFormatting sqref="O82:O83">
    <cfRule type="expression" priority="233" dxfId="1" stopIfTrue="1">
      <formula>P82="o"</formula>
    </cfRule>
    <cfRule type="expression" priority="234" dxfId="2" stopIfTrue="1">
      <formula>P82="r"</formula>
    </cfRule>
  </conditionalFormatting>
  <conditionalFormatting sqref="O85">
    <cfRule type="expression" priority="235" dxfId="0" stopIfTrue="1">
      <formula>P85="x"</formula>
    </cfRule>
  </conditionalFormatting>
  <conditionalFormatting sqref="O85">
    <cfRule type="expression" priority="236" dxfId="1" stopIfTrue="1">
      <formula>P85="o"</formula>
    </cfRule>
    <cfRule type="expression" priority="237" dxfId="2" stopIfTrue="1">
      <formula>P85="r"</formula>
    </cfRule>
  </conditionalFormatting>
  <conditionalFormatting sqref="O86">
    <cfRule type="expression" priority="238" dxfId="0" stopIfTrue="1">
      <formula>P86="x"</formula>
    </cfRule>
  </conditionalFormatting>
  <conditionalFormatting sqref="O86">
    <cfRule type="expression" priority="239" dxfId="1" stopIfTrue="1">
      <formula>P86="o"</formula>
    </cfRule>
    <cfRule type="expression" priority="240" dxfId="2" stopIfTrue="1">
      <formula>P86="r"</formula>
    </cfRule>
  </conditionalFormatting>
  <conditionalFormatting sqref="Q81">
    <cfRule type="expression" priority="241" dxfId="0" stopIfTrue="1">
      <formula>R81="x"</formula>
    </cfRule>
  </conditionalFormatting>
  <conditionalFormatting sqref="Q81">
    <cfRule type="expression" priority="242" dxfId="1" stopIfTrue="1">
      <formula>R81="o"</formula>
    </cfRule>
    <cfRule type="expression" priority="243" dxfId="2" stopIfTrue="1">
      <formula>R81="r"</formula>
    </cfRule>
  </conditionalFormatting>
  <conditionalFormatting sqref="Q82:Q83">
    <cfRule type="expression" priority="244" dxfId="0" stopIfTrue="1">
      <formula>R82="x"</formula>
    </cfRule>
  </conditionalFormatting>
  <conditionalFormatting sqref="Q82:Q83">
    <cfRule type="expression" priority="245" dxfId="1" stopIfTrue="1">
      <formula>R82="o"</formula>
    </cfRule>
    <cfRule type="expression" priority="246" dxfId="2" stopIfTrue="1">
      <formula>R82="r"</formula>
    </cfRule>
  </conditionalFormatting>
  <conditionalFormatting sqref="Q85">
    <cfRule type="expression" priority="247" dxfId="0" stopIfTrue="1">
      <formula>R85="x"</formula>
    </cfRule>
  </conditionalFormatting>
  <conditionalFormatting sqref="Q85">
    <cfRule type="expression" priority="248" dxfId="1" stopIfTrue="1">
      <formula>R85="o"</formula>
    </cfRule>
    <cfRule type="expression" priority="249" dxfId="2" stopIfTrue="1">
      <formula>R85="r"</formula>
    </cfRule>
  </conditionalFormatting>
  <conditionalFormatting sqref="Q86">
    <cfRule type="expression" priority="250" dxfId="0" stopIfTrue="1">
      <formula>R86="x"</formula>
    </cfRule>
  </conditionalFormatting>
  <conditionalFormatting sqref="Q86">
    <cfRule type="expression" priority="251" dxfId="1" stopIfTrue="1">
      <formula>R86="o"</formula>
    </cfRule>
    <cfRule type="expression" priority="252" dxfId="2" stopIfTrue="1">
      <formula>R86="r"</formula>
    </cfRule>
  </conditionalFormatting>
  <conditionalFormatting sqref="G87">
    <cfRule type="expression" priority="253" dxfId="0" stopIfTrue="1">
      <formula>H87="x"</formula>
    </cfRule>
  </conditionalFormatting>
  <conditionalFormatting sqref="G87">
    <cfRule type="expression" priority="254" dxfId="1" stopIfTrue="1">
      <formula>H87="o"</formula>
    </cfRule>
    <cfRule type="expression" priority="255" dxfId="2" stopIfTrue="1">
      <formula>H87="r"</formula>
    </cfRule>
  </conditionalFormatting>
  <conditionalFormatting sqref="I87">
    <cfRule type="expression" priority="256" dxfId="0" stopIfTrue="1">
      <formula>J87="x"</formula>
    </cfRule>
  </conditionalFormatting>
  <conditionalFormatting sqref="I87">
    <cfRule type="expression" priority="257" dxfId="1" stopIfTrue="1">
      <formula>J87="o"</formula>
    </cfRule>
    <cfRule type="expression" priority="258" dxfId="2" stopIfTrue="1">
      <formula>J87="r"</formula>
    </cfRule>
  </conditionalFormatting>
  <conditionalFormatting sqref="K87">
    <cfRule type="expression" priority="259" dxfId="0" stopIfTrue="1">
      <formula>L87="x"</formula>
    </cfRule>
  </conditionalFormatting>
  <conditionalFormatting sqref="K87">
    <cfRule type="expression" priority="260" dxfId="1" stopIfTrue="1">
      <formula>L87="o"</formula>
    </cfRule>
    <cfRule type="expression" priority="261" dxfId="2" stopIfTrue="1">
      <formula>L87="r"</formula>
    </cfRule>
  </conditionalFormatting>
  <conditionalFormatting sqref="M87">
    <cfRule type="expression" priority="262" dxfId="0" stopIfTrue="1">
      <formula>N87="x"</formula>
    </cfRule>
  </conditionalFormatting>
  <conditionalFormatting sqref="M87">
    <cfRule type="expression" priority="263" dxfId="1" stopIfTrue="1">
      <formula>N87="o"</formula>
    </cfRule>
    <cfRule type="expression" priority="264" dxfId="2" stopIfTrue="1">
      <formula>N87="r"</formula>
    </cfRule>
  </conditionalFormatting>
  <conditionalFormatting sqref="O87">
    <cfRule type="expression" priority="265" dxfId="0" stopIfTrue="1">
      <formula>P87="x"</formula>
    </cfRule>
  </conditionalFormatting>
  <conditionalFormatting sqref="O87">
    <cfRule type="expression" priority="266" dxfId="1" stopIfTrue="1">
      <formula>P87="o"</formula>
    </cfRule>
    <cfRule type="expression" priority="267" dxfId="2" stopIfTrue="1">
      <formula>P87="r"</formula>
    </cfRule>
  </conditionalFormatting>
  <conditionalFormatting sqref="Q87">
    <cfRule type="expression" priority="268" dxfId="0" stopIfTrue="1">
      <formula>R87="x"</formula>
    </cfRule>
  </conditionalFormatting>
  <conditionalFormatting sqref="Q87">
    <cfRule type="expression" priority="269" dxfId="1" stopIfTrue="1">
      <formula>R87="o"</formula>
    </cfRule>
    <cfRule type="expression" priority="270" dxfId="2" stopIfTrue="1">
      <formula>R87="r"</formula>
    </cfRule>
  </conditionalFormatting>
  <conditionalFormatting sqref="G18">
    <cfRule type="expression" priority="271" dxfId="0" stopIfTrue="1">
      <formula>H18="x"</formula>
    </cfRule>
  </conditionalFormatting>
  <conditionalFormatting sqref="G18">
    <cfRule type="expression" priority="272" dxfId="1" stopIfTrue="1">
      <formula>H18="o"</formula>
    </cfRule>
    <cfRule type="expression" priority="273" dxfId="2" stopIfTrue="1">
      <formula>H18="r"</formula>
    </cfRule>
  </conditionalFormatting>
  <conditionalFormatting sqref="G20:G21">
    <cfRule type="expression" priority="274" dxfId="0" stopIfTrue="1">
      <formula>H20="x"</formula>
    </cfRule>
  </conditionalFormatting>
  <conditionalFormatting sqref="G20:G21">
    <cfRule type="expression" priority="275" dxfId="1" stopIfTrue="1">
      <formula>H20="o"</formula>
    </cfRule>
    <cfRule type="expression" priority="276" dxfId="2" stopIfTrue="1">
      <formula>H20="r"</formula>
    </cfRule>
  </conditionalFormatting>
  <conditionalFormatting sqref="I18">
    <cfRule type="expression" priority="277" dxfId="0" stopIfTrue="1">
      <formula>J18="x"</formula>
    </cfRule>
  </conditionalFormatting>
  <conditionalFormatting sqref="I18">
    <cfRule type="expression" priority="278" dxfId="1" stopIfTrue="1">
      <formula>J18="o"</formula>
    </cfRule>
    <cfRule type="expression" priority="279" dxfId="2" stopIfTrue="1">
      <formula>J18="r"</formula>
    </cfRule>
  </conditionalFormatting>
  <conditionalFormatting sqref="I20:I21">
    <cfRule type="expression" priority="280" dxfId="0" stopIfTrue="1">
      <formula>J20="x"</formula>
    </cfRule>
  </conditionalFormatting>
  <conditionalFormatting sqref="I20:I21">
    <cfRule type="expression" priority="281" dxfId="1" stopIfTrue="1">
      <formula>J20="o"</formula>
    </cfRule>
    <cfRule type="expression" priority="282" dxfId="2" stopIfTrue="1">
      <formula>J20="r"</formula>
    </cfRule>
  </conditionalFormatting>
  <conditionalFormatting sqref="K18">
    <cfRule type="expression" priority="283" dxfId="0" stopIfTrue="1">
      <formula>L18="x"</formula>
    </cfRule>
  </conditionalFormatting>
  <conditionalFormatting sqref="K18">
    <cfRule type="expression" priority="284" dxfId="1" stopIfTrue="1">
      <formula>L18="o"</formula>
    </cfRule>
    <cfRule type="expression" priority="285" dxfId="2" stopIfTrue="1">
      <formula>L18="r"</formula>
    </cfRule>
  </conditionalFormatting>
  <conditionalFormatting sqref="K20:K21">
    <cfRule type="expression" priority="286" dxfId="0" stopIfTrue="1">
      <formula>L20="x"</formula>
    </cfRule>
  </conditionalFormatting>
  <conditionalFormatting sqref="K20:K21">
    <cfRule type="expression" priority="287" dxfId="1" stopIfTrue="1">
      <formula>L20="o"</formula>
    </cfRule>
    <cfRule type="expression" priority="288" dxfId="2" stopIfTrue="1">
      <formula>L20="r"</formula>
    </cfRule>
  </conditionalFormatting>
  <conditionalFormatting sqref="M18">
    <cfRule type="expression" priority="289" dxfId="0" stopIfTrue="1">
      <formula>N18="x"</formula>
    </cfRule>
  </conditionalFormatting>
  <conditionalFormatting sqref="M18">
    <cfRule type="expression" priority="290" dxfId="1" stopIfTrue="1">
      <formula>N18="o"</formula>
    </cfRule>
    <cfRule type="expression" priority="291" dxfId="2" stopIfTrue="1">
      <formula>N18="r"</formula>
    </cfRule>
  </conditionalFormatting>
  <conditionalFormatting sqref="M20:M21">
    <cfRule type="expression" priority="292" dxfId="0" stopIfTrue="1">
      <formula>N20="x"</formula>
    </cfRule>
  </conditionalFormatting>
  <conditionalFormatting sqref="M20:M21">
    <cfRule type="expression" priority="293" dxfId="1" stopIfTrue="1">
      <formula>N20="o"</formula>
    </cfRule>
    <cfRule type="expression" priority="294" dxfId="2" stopIfTrue="1">
      <formula>N20="r"</formula>
    </cfRule>
  </conditionalFormatting>
  <conditionalFormatting sqref="O18">
    <cfRule type="expression" priority="295" dxfId="0" stopIfTrue="1">
      <formula>P18="x"</formula>
    </cfRule>
  </conditionalFormatting>
  <conditionalFormatting sqref="O18">
    <cfRule type="expression" priority="296" dxfId="1" stopIfTrue="1">
      <formula>P18="o"</formula>
    </cfRule>
    <cfRule type="expression" priority="297" dxfId="2" stopIfTrue="1">
      <formula>P18="r"</formula>
    </cfRule>
  </conditionalFormatting>
  <conditionalFormatting sqref="O20:O21">
    <cfRule type="expression" priority="298" dxfId="0" stopIfTrue="1">
      <formula>P20="x"</formula>
    </cfRule>
  </conditionalFormatting>
  <conditionalFormatting sqref="O20:O21">
    <cfRule type="expression" priority="299" dxfId="1" stopIfTrue="1">
      <formula>P20="o"</formula>
    </cfRule>
    <cfRule type="expression" priority="300" dxfId="2" stopIfTrue="1">
      <formula>P20="r"</formula>
    </cfRule>
  </conditionalFormatting>
  <conditionalFormatting sqref="Q18">
    <cfRule type="expression" priority="301" dxfId="0" stopIfTrue="1">
      <formula>R18="x"</formula>
    </cfRule>
  </conditionalFormatting>
  <conditionalFormatting sqref="Q18">
    <cfRule type="expression" priority="302" dxfId="1" stopIfTrue="1">
      <formula>R18="o"</formula>
    </cfRule>
    <cfRule type="expression" priority="303" dxfId="2" stopIfTrue="1">
      <formula>R18="r"</formula>
    </cfRule>
  </conditionalFormatting>
  <conditionalFormatting sqref="Q20:Q21">
    <cfRule type="expression" priority="304" dxfId="0" stopIfTrue="1">
      <formula>R20="x"</formula>
    </cfRule>
  </conditionalFormatting>
  <conditionalFormatting sqref="Q20:Q21">
    <cfRule type="expression" priority="305" dxfId="1" stopIfTrue="1">
      <formula>R20="o"</formula>
    </cfRule>
    <cfRule type="expression" priority="306" dxfId="2" stopIfTrue="1">
      <formula>R20="r"</formula>
    </cfRule>
  </conditionalFormatting>
  <conditionalFormatting sqref="G16">
    <cfRule type="expression" priority="307" dxfId="0" stopIfTrue="1">
      <formula>H16="x"</formula>
    </cfRule>
  </conditionalFormatting>
  <conditionalFormatting sqref="G16">
    <cfRule type="expression" priority="308" dxfId="1" stopIfTrue="1">
      <formula>H16="o"</formula>
    </cfRule>
    <cfRule type="expression" priority="309" dxfId="2" stopIfTrue="1">
      <formula>H16="r"</formula>
    </cfRule>
  </conditionalFormatting>
  <conditionalFormatting sqref="I16">
    <cfRule type="expression" priority="310" dxfId="0" stopIfTrue="1">
      <formula>J16="x"</formula>
    </cfRule>
  </conditionalFormatting>
  <conditionalFormatting sqref="I16">
    <cfRule type="expression" priority="311" dxfId="1" stopIfTrue="1">
      <formula>J16="o"</formula>
    </cfRule>
    <cfRule type="expression" priority="312" dxfId="2" stopIfTrue="1">
      <formula>J16="r"</formula>
    </cfRule>
  </conditionalFormatting>
  <conditionalFormatting sqref="K16">
    <cfRule type="expression" priority="313" dxfId="0" stopIfTrue="1">
      <formula>L16="x"</formula>
    </cfRule>
  </conditionalFormatting>
  <conditionalFormatting sqref="K16">
    <cfRule type="expression" priority="314" dxfId="1" stopIfTrue="1">
      <formula>L16="o"</formula>
    </cfRule>
    <cfRule type="expression" priority="315" dxfId="2" stopIfTrue="1">
      <formula>L16="r"</formula>
    </cfRule>
  </conditionalFormatting>
  <conditionalFormatting sqref="M16">
    <cfRule type="expression" priority="316" dxfId="0" stopIfTrue="1">
      <formula>N16="x"</formula>
    </cfRule>
  </conditionalFormatting>
  <conditionalFormatting sqref="M16">
    <cfRule type="expression" priority="317" dxfId="1" stopIfTrue="1">
      <formula>N16="o"</formula>
    </cfRule>
    <cfRule type="expression" priority="318" dxfId="2" stopIfTrue="1">
      <formula>N16="r"</formula>
    </cfRule>
  </conditionalFormatting>
  <conditionalFormatting sqref="O16">
    <cfRule type="expression" priority="319" dxfId="0" stopIfTrue="1">
      <formula>P16="x"</formula>
    </cfRule>
  </conditionalFormatting>
  <conditionalFormatting sqref="O16">
    <cfRule type="expression" priority="320" dxfId="1" stopIfTrue="1">
      <formula>P16="o"</formula>
    </cfRule>
    <cfRule type="expression" priority="321" dxfId="2" stopIfTrue="1">
      <formula>P16="r"</formula>
    </cfRule>
  </conditionalFormatting>
  <conditionalFormatting sqref="Q16">
    <cfRule type="expression" priority="322" dxfId="0" stopIfTrue="1">
      <formula>R16="x"</formula>
    </cfRule>
  </conditionalFormatting>
  <conditionalFormatting sqref="Q16">
    <cfRule type="expression" priority="323" dxfId="1" stopIfTrue="1">
      <formula>R16="o"</formula>
    </cfRule>
    <cfRule type="expression" priority="324" dxfId="2" stopIfTrue="1">
      <formula>R16="r"</formula>
    </cfRule>
  </conditionalFormatting>
  <conditionalFormatting sqref="G59:G61">
    <cfRule type="expression" priority="325" dxfId="0" stopIfTrue="1">
      <formula>H59="x"</formula>
    </cfRule>
  </conditionalFormatting>
  <conditionalFormatting sqref="G59:G61">
    <cfRule type="expression" priority="326" dxfId="1" stopIfTrue="1">
      <formula>H59="o"</formula>
    </cfRule>
    <cfRule type="expression" priority="327" dxfId="2" stopIfTrue="1">
      <formula>H59="r"</formula>
    </cfRule>
  </conditionalFormatting>
  <conditionalFormatting sqref="I59:I61">
    <cfRule type="expression" priority="328" dxfId="0" stopIfTrue="1">
      <formula>J59="x"</formula>
    </cfRule>
  </conditionalFormatting>
  <conditionalFormatting sqref="I59:I61">
    <cfRule type="expression" priority="329" dxfId="1" stopIfTrue="1">
      <formula>J59="o"</formula>
    </cfRule>
    <cfRule type="expression" priority="330" dxfId="2" stopIfTrue="1">
      <formula>J59="r"</formula>
    </cfRule>
  </conditionalFormatting>
  <conditionalFormatting sqref="K59:K61">
    <cfRule type="expression" priority="331" dxfId="0" stopIfTrue="1">
      <formula>L59="x"</formula>
    </cfRule>
  </conditionalFormatting>
  <conditionalFormatting sqref="K59:K61">
    <cfRule type="expression" priority="332" dxfId="1" stopIfTrue="1">
      <formula>L59="o"</formula>
    </cfRule>
    <cfRule type="expression" priority="333" dxfId="2" stopIfTrue="1">
      <formula>L59="r"</formula>
    </cfRule>
  </conditionalFormatting>
  <conditionalFormatting sqref="M59:M61">
    <cfRule type="expression" priority="334" dxfId="0" stopIfTrue="1">
      <formula>N59="x"</formula>
    </cfRule>
  </conditionalFormatting>
  <conditionalFormatting sqref="M59:M61">
    <cfRule type="expression" priority="335" dxfId="1" stopIfTrue="1">
      <formula>N59="o"</formula>
    </cfRule>
    <cfRule type="expression" priority="336" dxfId="2" stopIfTrue="1">
      <formula>N59="r"</formula>
    </cfRule>
  </conditionalFormatting>
  <conditionalFormatting sqref="O59:O61">
    <cfRule type="expression" priority="337" dxfId="0" stopIfTrue="1">
      <formula>P59="x"</formula>
    </cfRule>
  </conditionalFormatting>
  <conditionalFormatting sqref="O59:O61">
    <cfRule type="expression" priority="338" dxfId="1" stopIfTrue="1">
      <formula>P59="o"</formula>
    </cfRule>
    <cfRule type="expression" priority="339" dxfId="2" stopIfTrue="1">
      <formula>P59="r"</formula>
    </cfRule>
  </conditionalFormatting>
  <conditionalFormatting sqref="Q59:Q61">
    <cfRule type="expression" priority="340" dxfId="0" stopIfTrue="1">
      <formula>R59="x"</formula>
    </cfRule>
  </conditionalFormatting>
  <conditionalFormatting sqref="Q59:Q61">
    <cfRule type="expression" priority="341" dxfId="1" stopIfTrue="1">
      <formula>R59="o"</formula>
    </cfRule>
    <cfRule type="expression" priority="342" dxfId="2" stopIfTrue="1">
      <formula>R59="r"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2022-08-26T12:03:48Z</cp:lastPrinted>
  <dcterms:created xsi:type="dcterms:W3CDTF">2009-02-01T09:46:56Z</dcterms:created>
  <dcterms:modified xsi:type="dcterms:W3CDTF">2022-08-27T15:30:36Z</dcterms:modified>
  <cp:category/>
  <cp:version/>
  <cp:contentType/>
  <cp:contentStatus/>
  <cp:revision>162</cp:revision>
</cp:coreProperties>
</file>