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õistkondlik EMV 2022" sheetId="1" r:id="rId1"/>
  </sheets>
  <definedNames/>
  <calcPr fullCalcOnLoad="1"/>
</workbook>
</file>

<file path=xl/sharedStrings.xml><?xml version="1.0" encoding="utf-8"?>
<sst xmlns="http://schemas.openxmlformats.org/spreadsheetml/2006/main" count="384" uniqueCount="107">
  <si>
    <t>Eesti võistkondlikud meistrivõistlused</t>
  </si>
  <si>
    <t>Melliste</t>
  </si>
  <si>
    <t>Kaalumine: 9:00-10:00</t>
  </si>
  <si>
    <t>Võistlus: 11:00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</si>
  <si>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</si>
  <si>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</si>
  <si>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</si>
  <si>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</si>
  <si>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</si>
  <si>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</si>
  <si>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</si>
  <si>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</si>
  <si>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</si>
  <si>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</si>
  <si>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</si>
  <si>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</si>
  <si>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</si>
  <si>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</si>
  <si>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</si>
  <si>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</si>
  <si>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Piia Liisa Künnapas</t>
  </si>
  <si>
    <t>02.03.2001</t>
  </si>
  <si>
    <t>Crossfit Tartu</t>
  </si>
  <si>
    <t>o</t>
  </si>
  <si>
    <t>x</t>
  </si>
  <si>
    <t>Melissa Suvi</t>
  </si>
  <si>
    <t>01.05.1999</t>
  </si>
  <si>
    <t>Eveliis Annusver</t>
  </si>
  <si>
    <t>09.01.1989</t>
  </si>
  <si>
    <t>Jekaterina Gritsinina</t>
  </si>
  <si>
    <t>Sparta</t>
  </si>
  <si>
    <t>Adelle Ader</t>
  </si>
  <si>
    <t>20.12.2003</t>
  </si>
  <si>
    <t>r</t>
  </si>
  <si>
    <t>Andra Moistus</t>
  </si>
  <si>
    <t>Mona Saar</t>
  </si>
  <si>
    <t>04.05.2002</t>
  </si>
  <si>
    <t>Mäksa SK</t>
  </si>
  <si>
    <t>Reelika Põdersoo</t>
  </si>
  <si>
    <t>30.11.1992</t>
  </si>
  <si>
    <t>Johanna Haljasorg</t>
  </si>
  <si>
    <t>19.01.2005</t>
  </si>
  <si>
    <t>Ingela Jalast</t>
  </si>
  <si>
    <t>24.02.1991</t>
  </si>
  <si>
    <t>Vargamäe</t>
  </si>
  <si>
    <t>Emma Kivirand</t>
  </si>
  <si>
    <t>.-</t>
  </si>
  <si>
    <t>Emely Raud</t>
  </si>
  <si>
    <t>EDU</t>
  </si>
  <si>
    <t>Kerto Pärl</t>
  </si>
  <si>
    <t>29.09.1993</t>
  </si>
  <si>
    <t>võistleb ette</t>
  </si>
  <si>
    <t>Žürii:</t>
  </si>
  <si>
    <t>Kohtunikud:</t>
  </si>
  <si>
    <t>Georgi Georgijevski</t>
  </si>
  <si>
    <t>Sekretär:</t>
  </si>
  <si>
    <t>Anne Fljaum</t>
  </si>
  <si>
    <t>Ago Aadumäe</t>
  </si>
  <si>
    <t>Aeg:</t>
  </si>
  <si>
    <t>Jaan Korobov</t>
  </si>
  <si>
    <t>Emely Raud – Eesti rekord U17 kk. -76 kg: rebimine 67 kg</t>
  </si>
  <si>
    <t>Emely Raud – Eesti rekord U17 kk. -76 kg: rebimine 69 kg</t>
  </si>
  <si>
    <t>Mona Saar – Eesti rekord U20 kk. -76 kg: rebimine 71 kg</t>
  </si>
  <si>
    <t>Adelle Ader – Eesti rekord U20 kk. +87 kg: rebimine 76 kg</t>
  </si>
  <si>
    <t>Emely Raud – Eesti rekord U17 kk. -76 kg: kogusumma 154 kg</t>
  </si>
  <si>
    <t>Mona Saar – Eesti rekord U20 kk. -76 kg: tõukamine 90 kg</t>
  </si>
  <si>
    <t>Mona Saar – Eesti rekord U20 kk. -76 kg: kogusumma 161 kg</t>
  </si>
  <si>
    <t>Adelle Ader – Eesti rekord U20 kk. +87 kg: kogusumma 166 kg</t>
  </si>
  <si>
    <t>NAISKONDLIK ARVESTUS</t>
  </si>
  <si>
    <t>Mäksa</t>
  </si>
  <si>
    <t>Kaalumine: 11:00-12:00</t>
  </si>
  <si>
    <t>Võistlus: 13:00</t>
  </si>
  <si>
    <t>Mati Karbus</t>
  </si>
  <si>
    <t>Martin Metsma</t>
  </si>
  <si>
    <t>Sergei Rumjantsev</t>
  </si>
  <si>
    <t>Roomet Väli</t>
  </si>
  <si>
    <t>14.08.2005</t>
  </si>
  <si>
    <t>Viljar Roosmaa</t>
  </si>
  <si>
    <t>SK Olustvere</t>
  </si>
  <si>
    <t>Gabriel Künnapuu</t>
  </si>
  <si>
    <t>Alver Palk</t>
  </si>
  <si>
    <t>21.09.1997</t>
  </si>
  <si>
    <t>Leon Kann</t>
  </si>
  <si>
    <t>Mattias Mättik</t>
  </si>
  <si>
    <t>Dmitri Skromkov</t>
  </si>
  <si>
    <t>24.06.1990</t>
  </si>
  <si>
    <t>Triin Põdersoo</t>
  </si>
  <si>
    <t>Emma Kivirand/Emely Raud</t>
  </si>
  <si>
    <t>Olustvere</t>
  </si>
  <si>
    <t>Kaalumine: 12:30-13:30</t>
  </si>
  <si>
    <t>Võistlus: 14:30</t>
  </si>
  <si>
    <t>Ain Pent</t>
  </si>
  <si>
    <t>09.08.1991</t>
  </si>
  <si>
    <t>Aimar Kiivits</t>
  </si>
  <si>
    <t>07.09.2005</t>
  </si>
  <si>
    <t>Lauri Naarits</t>
  </si>
  <si>
    <t>Maiko Sepp</t>
  </si>
  <si>
    <t>25.08.1997</t>
  </si>
  <si>
    <t>Tõnis Veerme</t>
  </si>
  <si>
    <t>Aleksei Kuzmin</t>
  </si>
  <si>
    <t>Andres Viksi</t>
  </si>
  <si>
    <t>Leho Pent</t>
  </si>
  <si>
    <t>Emely Raud/Emma Kivirand</t>
  </si>
  <si>
    <t>MEESKONDLIK ARVESTUS</t>
  </si>
  <si>
    <t>I</t>
  </si>
  <si>
    <t>II</t>
  </si>
  <si>
    <t>III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</si>
</sst>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1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6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2">
      <alignment horizontal="center"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2" borderId="1" applyNumberFormat="0" applyProtection="0">
      <alignment horizontal="center"/>
    </xf>
    <xf numFmtId="164" fontId="3" fillId="3" borderId="1" applyNumberFormat="0" applyProtection="0">
      <alignment horizontal="center"/>
    </xf>
  </cellStyleXfs>
  <cellXfs count="69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8" fontId="4" fillId="4" borderId="3" xfId="0" applyNumberFormat="1" applyFont="1" applyFill="1" applyBorder="1" applyAlignment="1">
      <alignment horizontal="center"/>
    </xf>
    <xf numFmtId="164" fontId="0" fillId="0" borderId="3" xfId="0" applyFill="1" applyBorder="1" applyAlignment="1">
      <alignment horizontal="center"/>
    </xf>
    <xf numFmtId="164" fontId="0" fillId="5" borderId="4" xfId="23" applyFont="1" applyFill="1" applyBorder="1" applyAlignment="1">
      <alignment horizontal="center"/>
      <protection/>
    </xf>
    <xf numFmtId="166" fontId="0" fillId="0" borderId="4" xfId="23" applyNumberFormat="1" applyFont="1" applyBorder="1" applyAlignment="1">
      <alignment horizontal="center"/>
      <protection/>
    </xf>
    <xf numFmtId="164" fontId="0" fillId="0" borderId="4" xfId="23" applyFont="1" applyBorder="1" applyAlignment="1">
      <alignment horizontal="center"/>
      <protection/>
    </xf>
    <xf numFmtId="165" fontId="0" fillId="0" borderId="3" xfId="0" applyNumberFormat="1" applyFont="1" applyBorder="1" applyAlignment="1" applyProtection="1">
      <alignment horizontal="center"/>
      <protection locked="0"/>
    </xf>
    <xf numFmtId="169" fontId="0" fillId="0" borderId="3" xfId="0" applyNumberFormat="1" applyFont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8" fontId="0" fillId="0" borderId="4" xfId="23" applyNumberFormat="1" applyFont="1" applyBorder="1" applyAlignment="1">
      <alignment horizontal="center"/>
      <protection/>
    </xf>
    <xf numFmtId="164" fontId="0" fillId="6" borderId="3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9" fillId="5" borderId="4" xfId="0" applyFont="1" applyFill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4" fillId="7" borderId="3" xfId="0" applyNumberFormat="1" applyFont="1" applyFill="1" applyBorder="1" applyAlignment="1">
      <alignment horizontal="center"/>
    </xf>
    <xf numFmtId="165" fontId="0" fillId="0" borderId="4" xfId="23" applyNumberFormat="1" applyFont="1" applyBorder="1" applyAlignment="1" applyProtection="1">
      <alignment horizontal="center"/>
      <protection locked="0"/>
    </xf>
    <xf numFmtId="166" fontId="0" fillId="0" borderId="3" xfId="22" applyNumberFormat="1" applyFont="1" applyBorder="1" applyAlignment="1" applyProtection="1">
      <alignment horizontal="center"/>
      <protection/>
    </xf>
    <xf numFmtId="166" fontId="0" fillId="0" borderId="3" xfId="20" applyNumberFormat="1" applyBorder="1" applyAlignment="1">
      <alignment horizontal="center"/>
      <protection/>
    </xf>
    <xf numFmtId="166" fontId="0" fillId="0" borderId="3" xfId="21" applyNumberFormat="1" applyBorder="1" applyAlignment="1">
      <alignment horizontal="center"/>
      <protection/>
    </xf>
    <xf numFmtId="164" fontId="9" fillId="0" borderId="4" xfId="0" applyFont="1" applyBorder="1" applyAlignment="1">
      <alignment horizontal="center"/>
    </xf>
    <xf numFmtId="166" fontId="0" fillId="0" borderId="3" xfId="23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laad 3" xfId="20"/>
    <cellStyle name="Normaallaad 4" xfId="21"/>
    <cellStyle name="Normaallaad 5" xfId="22"/>
    <cellStyle name="Normal 2" xfId="23"/>
    <cellStyle name="Record" xfId="24"/>
    <cellStyle name="Success" xfId="25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C3C3C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="90" zoomScaleNormal="90" workbookViewId="0" topLeftCell="A6">
      <selection activeCell="A36" sqref="A36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1.8515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00390625" style="1" customWidth="1"/>
    <col min="22" max="22" width="7.00390625" style="3" customWidth="1"/>
    <col min="23" max="23" width="7.421875" style="1" customWidth="1"/>
    <col min="24" max="16384" width="8.7109375" style="1" customWidth="1"/>
  </cols>
  <sheetData>
    <row r="1" spans="1:23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6.5">
      <c r="A2" s="5">
        <v>44912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>
      <c r="A4" s="7"/>
      <c r="B4" s="8" t="s">
        <v>2</v>
      </c>
      <c r="C4"/>
      <c r="D4" s="9" t="s">
        <v>3</v>
      </c>
      <c r="E4" s="10"/>
      <c r="F4" s="7"/>
      <c r="G4" s="7"/>
      <c r="H4" s="7"/>
      <c r="I4" s="7"/>
      <c r="J4" s="7"/>
      <c r="K4" s="7"/>
      <c r="L4" s="7"/>
      <c r="M4" s="6"/>
      <c r="N4" s="6"/>
      <c r="O4" s="11"/>
      <c r="P4" s="11"/>
      <c r="Q4" s="11"/>
      <c r="R4" s="11"/>
      <c r="S4" s="12"/>
      <c r="T4" s="13"/>
      <c r="U4" s="13"/>
      <c r="V4" s="8"/>
      <c r="W4" s="13"/>
    </row>
    <row r="5" spans="1:23" ht="14.25">
      <c r="A5" s="14" t="s">
        <v>4</v>
      </c>
      <c r="B5" s="14"/>
      <c r="C5" s="14"/>
      <c r="D5" s="14"/>
      <c r="E5" s="14"/>
      <c r="F5" s="14"/>
      <c r="G5" s="14" t="s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6</v>
      </c>
      <c r="T5" s="14"/>
      <c r="U5" s="14"/>
      <c r="V5" s="14"/>
      <c r="W5" s="14"/>
    </row>
    <row r="6" spans="1:23" ht="12.75" customHeight="1">
      <c r="A6" s="15" t="s">
        <v>7</v>
      </c>
      <c r="B6" s="15" t="s">
        <v>8</v>
      </c>
      <c r="C6" s="15" t="s">
        <v>9</v>
      </c>
      <c r="D6" s="15" t="s">
        <v>10</v>
      </c>
      <c r="E6" s="16" t="s">
        <v>11</v>
      </c>
      <c r="F6" s="17" t="s">
        <v>12</v>
      </c>
      <c r="G6" s="18" t="s">
        <v>13</v>
      </c>
      <c r="H6" s="18"/>
      <c r="I6" s="18"/>
      <c r="J6" s="18"/>
      <c r="K6" s="18"/>
      <c r="L6" s="18"/>
      <c r="M6" s="18" t="s">
        <v>14</v>
      </c>
      <c r="N6" s="18"/>
      <c r="O6" s="18"/>
      <c r="P6" s="18"/>
      <c r="Q6" s="18"/>
      <c r="R6" s="18"/>
      <c r="S6" s="18" t="s">
        <v>15</v>
      </c>
      <c r="T6" s="18" t="s">
        <v>16</v>
      </c>
      <c r="U6" s="18" t="s">
        <v>17</v>
      </c>
      <c r="V6" s="19" t="s">
        <v>18</v>
      </c>
      <c r="W6" s="20" t="s">
        <v>19</v>
      </c>
    </row>
    <row r="7" spans="1:23" ht="14.2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4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">
      <c r="A9" s="22">
        <v>31</v>
      </c>
      <c r="B9" s="23" t="s">
        <v>20</v>
      </c>
      <c r="C9" s="24" t="s">
        <v>21</v>
      </c>
      <c r="D9" s="25" t="s">
        <v>22</v>
      </c>
      <c r="E9" s="26">
        <v>67.6</v>
      </c>
      <c r="F9" s="27">
        <f aca="true" t="shared" si="0" ref="F9:F20">POWER(10,(0.783497476*(LOG10(E9/153.655)*LOG10(E9/153.655))))</f>
        <v>1.2578600640190651</v>
      </c>
      <c r="G9" s="22">
        <v>48</v>
      </c>
      <c r="H9" s="28" t="s">
        <v>23</v>
      </c>
      <c r="I9" s="29">
        <v>51</v>
      </c>
      <c r="J9" s="28" t="s">
        <v>23</v>
      </c>
      <c r="K9" s="22">
        <v>54</v>
      </c>
      <c r="L9" s="28" t="s">
        <v>24</v>
      </c>
      <c r="M9" s="22">
        <v>60</v>
      </c>
      <c r="N9" s="28" t="s">
        <v>23</v>
      </c>
      <c r="O9" s="22">
        <v>64</v>
      </c>
      <c r="P9" s="28" t="s">
        <v>23</v>
      </c>
      <c r="Q9" s="22">
        <v>67</v>
      </c>
      <c r="R9" s="28" t="s">
        <v>24</v>
      </c>
      <c r="S9" s="30">
        <f aca="true" t="shared" si="1" ref="S9:S20">MAX(IF(H9="x",0,G9),IF(J9="x",0,I9),IF(L9="x",0,K9))</f>
        <v>51</v>
      </c>
      <c r="T9" s="30">
        <f aca="true" t="shared" si="2" ref="T9:T20">MAX(IF(N9="x",0,M9),IF(P9="x",0,O9),IF(R9="x",0,Q9))</f>
        <v>64</v>
      </c>
      <c r="U9" s="31">
        <f aca="true" t="shared" si="3" ref="U9:U20">S9+T9</f>
        <v>115</v>
      </c>
      <c r="V9" s="32"/>
      <c r="W9" s="33">
        <f aca="true" t="shared" si="4" ref="W9:W20">U9*F9</f>
        <v>144.65390736219248</v>
      </c>
    </row>
    <row r="10" spans="1:23" ht="15">
      <c r="A10" s="22">
        <v>60</v>
      </c>
      <c r="B10" s="23" t="s">
        <v>25</v>
      </c>
      <c r="C10" s="34" t="s">
        <v>26</v>
      </c>
      <c r="D10" s="25" t="s">
        <v>22</v>
      </c>
      <c r="E10" s="26">
        <v>63.6</v>
      </c>
      <c r="F10" s="27">
        <f t="shared" si="0"/>
        <v>1.3031194607515202</v>
      </c>
      <c r="G10" s="22">
        <v>52</v>
      </c>
      <c r="H10" s="28" t="s">
        <v>23</v>
      </c>
      <c r="I10" s="29">
        <v>55</v>
      </c>
      <c r="J10" s="28" t="s">
        <v>23</v>
      </c>
      <c r="K10" s="22">
        <v>57</v>
      </c>
      <c r="L10" s="28" t="s">
        <v>24</v>
      </c>
      <c r="M10" s="22">
        <v>68</v>
      </c>
      <c r="N10" s="28" t="s">
        <v>23</v>
      </c>
      <c r="O10" s="22">
        <v>71</v>
      </c>
      <c r="P10" s="28" t="s">
        <v>23</v>
      </c>
      <c r="Q10" s="22">
        <v>73</v>
      </c>
      <c r="R10" s="28" t="s">
        <v>24</v>
      </c>
      <c r="S10" s="30">
        <f t="shared" si="1"/>
        <v>55</v>
      </c>
      <c r="T10" s="30">
        <f t="shared" si="2"/>
        <v>71</v>
      </c>
      <c r="U10" s="31">
        <f t="shared" si="3"/>
        <v>126</v>
      </c>
      <c r="V10" s="32"/>
      <c r="W10" s="33">
        <f t="shared" si="4"/>
        <v>164.19305205469155</v>
      </c>
    </row>
    <row r="11" spans="1:23" ht="15">
      <c r="A11" s="22">
        <v>17</v>
      </c>
      <c r="B11" s="23" t="s">
        <v>27</v>
      </c>
      <c r="C11" s="24" t="s">
        <v>28</v>
      </c>
      <c r="D11" s="25" t="s">
        <v>22</v>
      </c>
      <c r="E11" s="26">
        <v>73.6</v>
      </c>
      <c r="F11" s="27">
        <f t="shared" si="0"/>
        <v>1.202442152823636</v>
      </c>
      <c r="G11" s="22">
        <v>42</v>
      </c>
      <c r="H11" s="28" t="s">
        <v>23</v>
      </c>
      <c r="I11" s="29">
        <v>45</v>
      </c>
      <c r="J11" s="28" t="s">
        <v>23</v>
      </c>
      <c r="K11" s="22">
        <v>48</v>
      </c>
      <c r="L11" s="28" t="s">
        <v>23</v>
      </c>
      <c r="M11" s="22">
        <v>55</v>
      </c>
      <c r="N11" s="28" t="s">
        <v>23</v>
      </c>
      <c r="O11" s="22">
        <v>60</v>
      </c>
      <c r="P11" s="28" t="s">
        <v>23</v>
      </c>
      <c r="Q11" s="22">
        <v>63</v>
      </c>
      <c r="R11" s="28" t="s">
        <v>23</v>
      </c>
      <c r="S11" s="30">
        <f t="shared" si="1"/>
        <v>48</v>
      </c>
      <c r="T11" s="30">
        <f t="shared" si="2"/>
        <v>63</v>
      </c>
      <c r="U11" s="31">
        <f t="shared" si="3"/>
        <v>111</v>
      </c>
      <c r="V11" s="32"/>
      <c r="W11" s="33">
        <f t="shared" si="4"/>
        <v>133.4710789634236</v>
      </c>
    </row>
    <row r="12" spans="1:23" ht="15">
      <c r="A12" s="22">
        <v>32</v>
      </c>
      <c r="B12" s="23" t="s">
        <v>29</v>
      </c>
      <c r="C12" s="24">
        <v>34708</v>
      </c>
      <c r="D12" s="25" t="s">
        <v>30</v>
      </c>
      <c r="E12" s="26">
        <v>62.2</v>
      </c>
      <c r="F12" s="27">
        <f t="shared" si="0"/>
        <v>1.3208709177600881</v>
      </c>
      <c r="G12" s="22">
        <v>58</v>
      </c>
      <c r="H12" s="28" t="s">
        <v>23</v>
      </c>
      <c r="I12" s="29">
        <v>61</v>
      </c>
      <c r="J12" s="28" t="s">
        <v>23</v>
      </c>
      <c r="K12" s="22">
        <v>65</v>
      </c>
      <c r="L12" s="28" t="s">
        <v>24</v>
      </c>
      <c r="M12" s="22">
        <v>83</v>
      </c>
      <c r="N12" s="28" t="s">
        <v>24</v>
      </c>
      <c r="O12" s="22">
        <v>83</v>
      </c>
      <c r="P12" s="28" t="s">
        <v>24</v>
      </c>
      <c r="Q12" s="22">
        <v>83</v>
      </c>
      <c r="R12" s="28" t="s">
        <v>24</v>
      </c>
      <c r="S12" s="30">
        <f t="shared" si="1"/>
        <v>61</v>
      </c>
      <c r="T12" s="30">
        <f t="shared" si="2"/>
        <v>0</v>
      </c>
      <c r="U12" s="31">
        <f t="shared" si="3"/>
        <v>61</v>
      </c>
      <c r="V12" s="32"/>
      <c r="W12" s="33">
        <f t="shared" si="4"/>
        <v>80.57312598336537</v>
      </c>
    </row>
    <row r="13" spans="1:23" ht="15">
      <c r="A13" s="22">
        <v>8</v>
      </c>
      <c r="B13" s="23" t="s">
        <v>31</v>
      </c>
      <c r="C13" s="34" t="s">
        <v>32</v>
      </c>
      <c r="D13" s="25" t="s">
        <v>30</v>
      </c>
      <c r="E13" s="26">
        <v>92.3</v>
      </c>
      <c r="F13" s="27">
        <f t="shared" si="0"/>
        <v>1.092411762140059</v>
      </c>
      <c r="G13" s="22">
        <v>75</v>
      </c>
      <c r="H13" s="28" t="s">
        <v>24</v>
      </c>
      <c r="I13" s="29">
        <v>75</v>
      </c>
      <c r="J13" s="28" t="s">
        <v>24</v>
      </c>
      <c r="K13" s="22">
        <v>76</v>
      </c>
      <c r="L13" s="28" t="s">
        <v>33</v>
      </c>
      <c r="M13" s="22">
        <v>85</v>
      </c>
      <c r="N13" s="28" t="s">
        <v>23</v>
      </c>
      <c r="O13" s="22">
        <v>90</v>
      </c>
      <c r="P13" s="28" t="s">
        <v>23</v>
      </c>
      <c r="Q13" s="22">
        <v>93</v>
      </c>
      <c r="R13" s="28" t="s">
        <v>24</v>
      </c>
      <c r="S13" s="30">
        <f t="shared" si="1"/>
        <v>76</v>
      </c>
      <c r="T13" s="30">
        <f t="shared" si="2"/>
        <v>90</v>
      </c>
      <c r="U13" s="35">
        <f t="shared" si="3"/>
        <v>166</v>
      </c>
      <c r="V13" s="32"/>
      <c r="W13" s="33">
        <f t="shared" si="4"/>
        <v>181.3403525152498</v>
      </c>
    </row>
    <row r="14" spans="1:23" ht="15">
      <c r="A14" s="22">
        <v>26</v>
      </c>
      <c r="B14" s="23" t="s">
        <v>34</v>
      </c>
      <c r="C14" s="24">
        <v>35069</v>
      </c>
      <c r="D14" s="25" t="s">
        <v>30</v>
      </c>
      <c r="E14" s="26">
        <v>66.2</v>
      </c>
      <c r="F14" s="27">
        <f t="shared" si="0"/>
        <v>1.2728456166525426</v>
      </c>
      <c r="G14" s="22">
        <v>58</v>
      </c>
      <c r="H14" s="28" t="s">
        <v>23</v>
      </c>
      <c r="I14" s="29">
        <v>61</v>
      </c>
      <c r="J14" s="28" t="s">
        <v>23</v>
      </c>
      <c r="K14" s="22">
        <v>63</v>
      </c>
      <c r="L14" s="28" t="s">
        <v>23</v>
      </c>
      <c r="M14" s="22">
        <v>75</v>
      </c>
      <c r="N14" s="28" t="s">
        <v>23</v>
      </c>
      <c r="O14" s="22">
        <v>80</v>
      </c>
      <c r="P14" s="28" t="s">
        <v>23</v>
      </c>
      <c r="Q14" s="22">
        <v>83</v>
      </c>
      <c r="R14" s="28" t="s">
        <v>24</v>
      </c>
      <c r="S14" s="30">
        <f t="shared" si="1"/>
        <v>63</v>
      </c>
      <c r="T14" s="30">
        <f t="shared" si="2"/>
        <v>80</v>
      </c>
      <c r="U14" s="31">
        <f t="shared" si="3"/>
        <v>143</v>
      </c>
      <c r="V14" s="32"/>
      <c r="W14" s="33">
        <f t="shared" si="4"/>
        <v>182.0169231813136</v>
      </c>
    </row>
    <row r="15" spans="1:23" ht="15">
      <c r="A15" s="22">
        <v>3</v>
      </c>
      <c r="B15" s="23" t="s">
        <v>35</v>
      </c>
      <c r="C15" s="24" t="s">
        <v>36</v>
      </c>
      <c r="D15" s="25" t="s">
        <v>37</v>
      </c>
      <c r="E15" s="26">
        <v>71.9</v>
      </c>
      <c r="F15" s="27">
        <f t="shared" si="0"/>
        <v>1.216826579030325</v>
      </c>
      <c r="G15" s="22">
        <v>67</v>
      </c>
      <c r="H15" s="28" t="s">
        <v>24</v>
      </c>
      <c r="I15" s="29">
        <v>67</v>
      </c>
      <c r="J15" s="28" t="s">
        <v>23</v>
      </c>
      <c r="K15" s="22">
        <v>71</v>
      </c>
      <c r="L15" s="28" t="s">
        <v>33</v>
      </c>
      <c r="M15" s="22">
        <v>83</v>
      </c>
      <c r="N15" s="28" t="s">
        <v>23</v>
      </c>
      <c r="O15" s="22">
        <v>87</v>
      </c>
      <c r="P15" s="28" t="s">
        <v>23</v>
      </c>
      <c r="Q15" s="22">
        <v>90</v>
      </c>
      <c r="R15" s="28" t="s">
        <v>33</v>
      </c>
      <c r="S15" s="30">
        <f t="shared" si="1"/>
        <v>71</v>
      </c>
      <c r="T15" s="30">
        <f t="shared" si="2"/>
        <v>90</v>
      </c>
      <c r="U15" s="35">
        <f t="shared" si="3"/>
        <v>161</v>
      </c>
      <c r="V15" s="32"/>
      <c r="W15" s="33">
        <f t="shared" si="4"/>
        <v>195.90907922388232</v>
      </c>
    </row>
    <row r="16" spans="1:23" ht="15">
      <c r="A16" s="22">
        <v>59</v>
      </c>
      <c r="B16" s="23" t="s">
        <v>38</v>
      </c>
      <c r="C16" s="34" t="s">
        <v>39</v>
      </c>
      <c r="D16" s="25" t="s">
        <v>37</v>
      </c>
      <c r="E16" s="26">
        <v>64.8</v>
      </c>
      <c r="F16" s="27">
        <f t="shared" si="0"/>
        <v>1.288732254507191</v>
      </c>
      <c r="G16" s="22">
        <v>42</v>
      </c>
      <c r="H16" s="28" t="s">
        <v>23</v>
      </c>
      <c r="I16" s="29">
        <v>45</v>
      </c>
      <c r="J16" s="28" t="s">
        <v>23</v>
      </c>
      <c r="K16" s="22">
        <v>47</v>
      </c>
      <c r="L16" s="28" t="s">
        <v>23</v>
      </c>
      <c r="M16" s="22">
        <v>58</v>
      </c>
      <c r="N16" s="28" t="s">
        <v>23</v>
      </c>
      <c r="O16" s="22">
        <v>61</v>
      </c>
      <c r="P16" s="28" t="s">
        <v>23</v>
      </c>
      <c r="Q16" s="22">
        <v>63</v>
      </c>
      <c r="R16" s="28" t="s">
        <v>23</v>
      </c>
      <c r="S16" s="30">
        <f t="shared" si="1"/>
        <v>47</v>
      </c>
      <c r="T16" s="30">
        <f t="shared" si="2"/>
        <v>63</v>
      </c>
      <c r="U16" s="31">
        <f t="shared" si="3"/>
        <v>110</v>
      </c>
      <c r="V16" s="32"/>
      <c r="W16" s="33">
        <f t="shared" si="4"/>
        <v>141.76054799579103</v>
      </c>
    </row>
    <row r="17" spans="1:23" ht="15">
      <c r="A17" s="22">
        <v>52</v>
      </c>
      <c r="B17" s="23" t="s">
        <v>40</v>
      </c>
      <c r="C17" s="24" t="s">
        <v>41</v>
      </c>
      <c r="D17" s="25" t="s">
        <v>37</v>
      </c>
      <c r="E17" s="26">
        <v>121.5</v>
      </c>
      <c r="F17" s="27">
        <f t="shared" si="0"/>
        <v>1.01893570399621</v>
      </c>
      <c r="G17" s="22">
        <v>54</v>
      </c>
      <c r="H17" s="28" t="s">
        <v>23</v>
      </c>
      <c r="I17" s="29">
        <v>57</v>
      </c>
      <c r="J17" s="28" t="s">
        <v>23</v>
      </c>
      <c r="K17" s="22">
        <v>60</v>
      </c>
      <c r="L17" s="28" t="s">
        <v>23</v>
      </c>
      <c r="M17" s="22">
        <v>73</v>
      </c>
      <c r="N17" s="28" t="s">
        <v>23</v>
      </c>
      <c r="O17" s="22">
        <v>76</v>
      </c>
      <c r="P17" s="28" t="s">
        <v>23</v>
      </c>
      <c r="Q17" s="22">
        <v>80</v>
      </c>
      <c r="R17" s="28" t="s">
        <v>23</v>
      </c>
      <c r="S17" s="30">
        <f t="shared" si="1"/>
        <v>60</v>
      </c>
      <c r="T17" s="30">
        <f t="shared" si="2"/>
        <v>80</v>
      </c>
      <c r="U17" s="31">
        <f t="shared" si="3"/>
        <v>140</v>
      </c>
      <c r="V17" s="32"/>
      <c r="W17" s="33">
        <f t="shared" si="4"/>
        <v>142.6509985594694</v>
      </c>
    </row>
    <row r="18" spans="1:23" ht="15">
      <c r="A18" s="22">
        <v>16</v>
      </c>
      <c r="B18" s="23" t="s">
        <v>42</v>
      </c>
      <c r="C18" s="34" t="s">
        <v>43</v>
      </c>
      <c r="D18" s="25" t="s">
        <v>44</v>
      </c>
      <c r="E18" s="26">
        <v>60.8</v>
      </c>
      <c r="F18" s="27">
        <f t="shared" si="0"/>
        <v>1.3397438451617143</v>
      </c>
      <c r="G18" s="22">
        <v>45</v>
      </c>
      <c r="H18" s="28" t="s">
        <v>23</v>
      </c>
      <c r="I18" s="29">
        <v>50</v>
      </c>
      <c r="J18" s="28" t="s">
        <v>23</v>
      </c>
      <c r="K18" s="22">
        <v>53</v>
      </c>
      <c r="L18" s="28" t="s">
        <v>24</v>
      </c>
      <c r="M18" s="22">
        <v>58</v>
      </c>
      <c r="N18" s="28" t="s">
        <v>23</v>
      </c>
      <c r="O18" s="22">
        <v>62</v>
      </c>
      <c r="P18" s="28" t="s">
        <v>23</v>
      </c>
      <c r="Q18" s="22">
        <v>65</v>
      </c>
      <c r="R18" s="28" t="s">
        <v>23</v>
      </c>
      <c r="S18" s="30">
        <f t="shared" si="1"/>
        <v>50</v>
      </c>
      <c r="T18" s="30">
        <f t="shared" si="2"/>
        <v>65</v>
      </c>
      <c r="U18" s="31">
        <f t="shared" si="3"/>
        <v>115</v>
      </c>
      <c r="V18" s="32"/>
      <c r="W18" s="33">
        <f t="shared" si="4"/>
        <v>154.07054219359713</v>
      </c>
    </row>
    <row r="19" spans="1:23" ht="15">
      <c r="A19" s="22">
        <v>1</v>
      </c>
      <c r="B19" s="23" t="s">
        <v>45</v>
      </c>
      <c r="C19" s="24">
        <v>38951</v>
      </c>
      <c r="D19" s="25" t="s">
        <v>44</v>
      </c>
      <c r="E19" s="26">
        <v>67.4</v>
      </c>
      <c r="F19" s="27">
        <f t="shared" si="0"/>
        <v>1.259948162155487</v>
      </c>
      <c r="G19" s="22">
        <v>45</v>
      </c>
      <c r="H19" s="28" t="s">
        <v>23</v>
      </c>
      <c r="I19" s="29">
        <v>49</v>
      </c>
      <c r="J19" s="28" t="s">
        <v>23</v>
      </c>
      <c r="K19" s="36" t="s">
        <v>46</v>
      </c>
      <c r="L19" s="28"/>
      <c r="M19" s="22">
        <v>55</v>
      </c>
      <c r="N19" s="28" t="s">
        <v>23</v>
      </c>
      <c r="O19" s="22">
        <v>60</v>
      </c>
      <c r="P19" s="28" t="s">
        <v>23</v>
      </c>
      <c r="Q19" s="36" t="s">
        <v>46</v>
      </c>
      <c r="R19" s="28"/>
      <c r="S19" s="30">
        <f t="shared" si="1"/>
        <v>49</v>
      </c>
      <c r="T19" s="30">
        <f t="shared" si="2"/>
        <v>60</v>
      </c>
      <c r="U19" s="31">
        <f t="shared" si="3"/>
        <v>109</v>
      </c>
      <c r="V19" s="32"/>
      <c r="W19" s="33">
        <f t="shared" si="4"/>
        <v>137.3343496749481</v>
      </c>
    </row>
    <row r="20" spans="1:23" ht="15">
      <c r="A20" s="22">
        <v>42</v>
      </c>
      <c r="B20" s="23" t="s">
        <v>47</v>
      </c>
      <c r="C20" s="24">
        <v>38807</v>
      </c>
      <c r="D20" s="25" t="s">
        <v>48</v>
      </c>
      <c r="E20" s="26">
        <v>74.1</v>
      </c>
      <c r="F20" s="27">
        <f t="shared" si="0"/>
        <v>1.1983896952373425</v>
      </c>
      <c r="G20" s="22">
        <v>64</v>
      </c>
      <c r="H20" s="28" t="s">
        <v>23</v>
      </c>
      <c r="I20" s="29">
        <v>67</v>
      </c>
      <c r="J20" s="28" t="s">
        <v>33</v>
      </c>
      <c r="K20" s="22">
        <v>69</v>
      </c>
      <c r="L20" s="28" t="s">
        <v>33</v>
      </c>
      <c r="M20" s="22">
        <v>85</v>
      </c>
      <c r="N20" s="28" t="s">
        <v>24</v>
      </c>
      <c r="O20" s="22">
        <v>85</v>
      </c>
      <c r="P20" s="28" t="s">
        <v>23</v>
      </c>
      <c r="Q20" s="22">
        <v>87</v>
      </c>
      <c r="R20" s="28" t="s">
        <v>24</v>
      </c>
      <c r="S20" s="30">
        <f t="shared" si="1"/>
        <v>69</v>
      </c>
      <c r="T20" s="30">
        <f t="shared" si="2"/>
        <v>85</v>
      </c>
      <c r="U20" s="35">
        <f t="shared" si="3"/>
        <v>154</v>
      </c>
      <c r="V20" s="32"/>
      <c r="W20" s="33">
        <f t="shared" si="4"/>
        <v>184.55201306655076</v>
      </c>
    </row>
    <row r="21" spans="1:23" s="38" customFormat="1" ht="14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4" ht="15">
      <c r="A22" s="22">
        <v>45</v>
      </c>
      <c r="B22" s="39" t="s">
        <v>49</v>
      </c>
      <c r="C22" s="40" t="s">
        <v>50</v>
      </c>
      <c r="D22" s="25" t="s">
        <v>37</v>
      </c>
      <c r="E22" s="26">
        <v>95.75</v>
      </c>
      <c r="F22" s="27">
        <f>POWER(10,(0.75194503*(LOG10(E22/175.508)*LOG10(E22/175.508))))</f>
        <v>1.1273891490155283</v>
      </c>
      <c r="G22" s="22">
        <v>95</v>
      </c>
      <c r="H22" s="28" t="s">
        <v>23</v>
      </c>
      <c r="I22" s="29">
        <v>105</v>
      </c>
      <c r="J22" s="28" t="s">
        <v>23</v>
      </c>
      <c r="K22" s="22">
        <v>110</v>
      </c>
      <c r="L22" s="28" t="s">
        <v>24</v>
      </c>
      <c r="M22" s="22">
        <v>125</v>
      </c>
      <c r="N22" s="28" t="s">
        <v>23</v>
      </c>
      <c r="O22" s="22">
        <v>135</v>
      </c>
      <c r="P22" s="28" t="s">
        <v>23</v>
      </c>
      <c r="Q22" s="22">
        <v>140</v>
      </c>
      <c r="R22" s="28" t="s">
        <v>24</v>
      </c>
      <c r="S22" s="30">
        <f>MAX(IF(H22="x",0,G22),IF(J22="x",0,I22),IF(L22="x",0,K22))</f>
        <v>105</v>
      </c>
      <c r="T22" s="30">
        <f>MAX(IF(N22="x",0,M22),IF(P22="x",0,O22),IF(R22="x",0,Q22))</f>
        <v>135</v>
      </c>
      <c r="U22" s="31">
        <f>S22+T22</f>
        <v>240</v>
      </c>
      <c r="V22" s="32"/>
      <c r="W22" s="33">
        <f>U22*F22</f>
        <v>270.5733957637268</v>
      </c>
      <c r="X22" s="9" t="s">
        <v>51</v>
      </c>
    </row>
    <row r="23" spans="1:23" ht="14.25">
      <c r="A23" s="41"/>
      <c r="B23" s="41">
        <v>14</v>
      </c>
      <c r="C23" s="41"/>
      <c r="D23" s="42"/>
      <c r="E23" s="43"/>
      <c r="F23" s="44"/>
      <c r="G23" s="41"/>
      <c r="H23" s="41"/>
      <c r="I23" s="45"/>
      <c r="J23" s="45"/>
      <c r="K23" s="42"/>
      <c r="L23" s="42"/>
      <c r="M23" s="41"/>
      <c r="N23" s="41"/>
      <c r="O23" s="45"/>
      <c r="P23" s="45"/>
      <c r="Q23" s="45"/>
      <c r="R23" s="45"/>
      <c r="S23" s="42"/>
      <c r="T23" s="42"/>
      <c r="U23" s="42"/>
      <c r="V23" s="46"/>
      <c r="W23" s="47"/>
    </row>
    <row r="24" spans="2:20" ht="14.25">
      <c r="B24" s="48" t="s">
        <v>52</v>
      </c>
      <c r="C24" s="13"/>
      <c r="D24" s="49"/>
      <c r="F24" s="50" t="s">
        <v>53</v>
      </c>
      <c r="G24" s="13" t="s">
        <v>54</v>
      </c>
      <c r="H24" s="51"/>
      <c r="I24" s="51"/>
      <c r="J24" s="51"/>
      <c r="K24" s="52"/>
      <c r="L24" s="52"/>
      <c r="M24" s="11"/>
      <c r="N24" s="11"/>
      <c r="O24" s="48" t="s">
        <v>55</v>
      </c>
      <c r="P24" s="9" t="s">
        <v>56</v>
      </c>
      <c r="Q24" s="48"/>
      <c r="R24" s="48"/>
      <c r="S24" s="53"/>
      <c r="T24" s="54"/>
    </row>
    <row r="25" spans="2:20" ht="14.25">
      <c r="B25" s="41"/>
      <c r="C25" s="13"/>
      <c r="D25" s="49"/>
      <c r="E25" s="55"/>
      <c r="F25" s="12"/>
      <c r="G25" s="13" t="s">
        <v>57</v>
      </c>
      <c r="H25" s="51"/>
      <c r="I25" s="51"/>
      <c r="J25" s="51"/>
      <c r="K25" s="52"/>
      <c r="L25" s="52"/>
      <c r="M25" s="11"/>
      <c r="N25" s="11"/>
      <c r="O25" s="56" t="s">
        <v>58</v>
      </c>
      <c r="P25" s="57"/>
      <c r="R25" s="56"/>
      <c r="S25" s="53"/>
      <c r="T25" s="58"/>
    </row>
    <row r="26" spans="3:7" ht="14.25">
      <c r="C26" s="57"/>
      <c r="G26" s="57" t="s">
        <v>59</v>
      </c>
    </row>
    <row r="27" spans="3:7" ht="14.25">
      <c r="C27" s="57"/>
      <c r="G27" s="57"/>
    </row>
    <row r="28" spans="2:7" ht="14.25">
      <c r="B28" s="9" t="s">
        <v>60</v>
      </c>
      <c r="C28" s="57"/>
      <c r="G28" s="57"/>
    </row>
    <row r="29" spans="2:7" ht="14.25">
      <c r="B29" s="9" t="s">
        <v>61</v>
      </c>
      <c r="C29" s="57"/>
      <c r="G29" s="57"/>
    </row>
    <row r="30" spans="2:7" ht="14.25">
      <c r="B30" s="9" t="s">
        <v>62</v>
      </c>
      <c r="C30" s="57"/>
      <c r="G30" s="57"/>
    </row>
    <row r="31" spans="2:7" ht="14.25">
      <c r="B31" s="9" t="s">
        <v>63</v>
      </c>
      <c r="C31" s="57"/>
      <c r="G31" s="57"/>
    </row>
    <row r="32" spans="2:7" ht="14.25">
      <c r="B32" s="9" t="s">
        <v>64</v>
      </c>
      <c r="C32" s="57"/>
      <c r="G32" s="57"/>
    </row>
    <row r="33" spans="2:7" ht="14.25">
      <c r="B33" s="9" t="s">
        <v>65</v>
      </c>
      <c r="C33" s="57"/>
      <c r="G33" s="57"/>
    </row>
    <row r="34" spans="2:7" ht="14.25">
      <c r="B34" s="9" t="s">
        <v>66</v>
      </c>
      <c r="C34" s="57"/>
      <c r="G34" s="57"/>
    </row>
    <row r="35" spans="2:7" ht="14.25">
      <c r="B35" s="9" t="s">
        <v>67</v>
      </c>
      <c r="C35" s="57"/>
      <c r="G35" s="57"/>
    </row>
    <row r="36" spans="3:7" ht="14.25">
      <c r="C36" s="57"/>
      <c r="G36" s="57"/>
    </row>
    <row r="37" spans="2:7" ht="14.25">
      <c r="B37" s="59" t="s">
        <v>68</v>
      </c>
      <c r="C37" s="57"/>
      <c r="G37" s="57"/>
    </row>
    <row r="38" spans="1:3" ht="14.25">
      <c r="A38" s="60">
        <v>1</v>
      </c>
      <c r="B38" s="60" t="s">
        <v>69</v>
      </c>
      <c r="C38" s="60">
        <f>W15+W16+W17</f>
        <v>480.3206257791427</v>
      </c>
    </row>
    <row r="39" spans="1:3" ht="14.25">
      <c r="A39" s="60">
        <v>2</v>
      </c>
      <c r="B39" s="60" t="s">
        <v>30</v>
      </c>
      <c r="C39" s="60">
        <f>W12+W13+W14</f>
        <v>443.93040167992876</v>
      </c>
    </row>
    <row r="40" spans="1:3" ht="14.25">
      <c r="A40" s="60">
        <v>3</v>
      </c>
      <c r="B40" s="60" t="s">
        <v>22</v>
      </c>
      <c r="C40" s="60">
        <f>W9+W10+W11</f>
        <v>442.3180383803076</v>
      </c>
    </row>
    <row r="41" spans="1:3" ht="14.25">
      <c r="A41" s="1">
        <v>4</v>
      </c>
      <c r="B41" s="1" t="s">
        <v>44</v>
      </c>
      <c r="C41" s="1">
        <f>W18+W19</f>
        <v>291.40489186854523</v>
      </c>
    </row>
    <row r="42" spans="1:3" ht="14.25">
      <c r="A42" s="1">
        <v>5</v>
      </c>
      <c r="B42" s="1" t="s">
        <v>48</v>
      </c>
      <c r="C42" s="1">
        <f>W20</f>
        <v>184.55201306655076</v>
      </c>
    </row>
    <row r="45" spans="1:23" ht="18.75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6.5">
      <c r="A46" s="5">
        <v>44912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4.25">
      <c r="A47" s="6" t="s">
        <v>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14" ht="14.25">
      <c r="A48" s="41"/>
      <c r="B48" s="8" t="s">
        <v>70</v>
      </c>
      <c r="C48"/>
      <c r="D48" s="9" t="s">
        <v>71</v>
      </c>
      <c r="E48" s="61"/>
      <c r="M48" s="3"/>
      <c r="N48" s="3"/>
    </row>
    <row r="49" spans="1:23" ht="14.25">
      <c r="A49" s="14" t="s">
        <v>4</v>
      </c>
      <c r="B49" s="14"/>
      <c r="C49" s="14"/>
      <c r="D49" s="14"/>
      <c r="E49" s="14"/>
      <c r="F49" s="14"/>
      <c r="G49" s="14" t="s">
        <v>5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6</v>
      </c>
      <c r="T49" s="14"/>
      <c r="U49" s="14"/>
      <c r="V49" s="14"/>
      <c r="W49" s="14"/>
    </row>
    <row r="50" spans="1:23" ht="12.75" customHeight="1">
      <c r="A50" s="15" t="s">
        <v>7</v>
      </c>
      <c r="B50" s="15" t="s">
        <v>8</v>
      </c>
      <c r="C50" s="15" t="s">
        <v>9</v>
      </c>
      <c r="D50" s="15" t="s">
        <v>10</v>
      </c>
      <c r="E50" s="16" t="s">
        <v>11</v>
      </c>
      <c r="F50" s="17" t="s">
        <v>12</v>
      </c>
      <c r="G50" s="18" t="s">
        <v>13</v>
      </c>
      <c r="H50" s="18"/>
      <c r="I50" s="18"/>
      <c r="J50" s="18"/>
      <c r="K50" s="18"/>
      <c r="L50" s="18"/>
      <c r="M50" s="18" t="s">
        <v>14</v>
      </c>
      <c r="N50" s="18"/>
      <c r="O50" s="18"/>
      <c r="P50" s="18"/>
      <c r="Q50" s="18"/>
      <c r="R50" s="18"/>
      <c r="S50" s="18" t="s">
        <v>15</v>
      </c>
      <c r="T50" s="18" t="s">
        <v>16</v>
      </c>
      <c r="U50" s="18" t="s">
        <v>17</v>
      </c>
      <c r="V50" s="19" t="s">
        <v>18</v>
      </c>
      <c r="W50" s="20" t="s">
        <v>19</v>
      </c>
    </row>
    <row r="51" spans="1:23" ht="14.25">
      <c r="A51" s="15"/>
      <c r="B51" s="15"/>
      <c r="C51" s="15"/>
      <c r="D51" s="15"/>
      <c r="E51" s="16"/>
      <c r="F51" s="17"/>
      <c r="G51" s="18">
        <v>1</v>
      </c>
      <c r="H51" s="18"/>
      <c r="I51" s="18">
        <v>2</v>
      </c>
      <c r="J51" s="18"/>
      <c r="K51" s="18">
        <v>3</v>
      </c>
      <c r="L51" s="18"/>
      <c r="M51" s="18">
        <v>1</v>
      </c>
      <c r="N51" s="18"/>
      <c r="O51" s="18">
        <v>2</v>
      </c>
      <c r="P51" s="18"/>
      <c r="Q51" s="18">
        <v>3</v>
      </c>
      <c r="R51" s="18"/>
      <c r="S51" s="18"/>
      <c r="T51" s="18"/>
      <c r="U51" s="18"/>
      <c r="V51" s="19"/>
      <c r="W51" s="20"/>
    </row>
    <row r="52" spans="1:23" ht="14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:24" ht="15">
      <c r="A53" s="22">
        <v>50</v>
      </c>
      <c r="B53" s="23" t="s">
        <v>72</v>
      </c>
      <c r="C53" s="24">
        <v>35409</v>
      </c>
      <c r="D53" s="25" t="s">
        <v>44</v>
      </c>
      <c r="E53" s="63">
        <v>99.9</v>
      </c>
      <c r="F53" s="27">
        <f aca="true" t="shared" si="5" ref="F53:F63">POWER(10,(0.75194503*(LOG10(E53/175.508)*LOG10(E53/175.508))))</f>
        <v>1.1092682915813312</v>
      </c>
      <c r="G53" s="22">
        <v>110</v>
      </c>
      <c r="H53" s="28" t="s">
        <v>23</v>
      </c>
      <c r="I53" s="29">
        <v>115</v>
      </c>
      <c r="J53" s="28" t="s">
        <v>23</v>
      </c>
      <c r="K53" s="22">
        <v>120</v>
      </c>
      <c r="L53" s="28" t="s">
        <v>24</v>
      </c>
      <c r="M53" s="22">
        <v>140</v>
      </c>
      <c r="N53" s="28" t="s">
        <v>23</v>
      </c>
      <c r="O53" s="22">
        <v>145</v>
      </c>
      <c r="P53" s="28" t="s">
        <v>23</v>
      </c>
      <c r="Q53" s="22">
        <v>150</v>
      </c>
      <c r="R53" s="28" t="s">
        <v>24</v>
      </c>
      <c r="S53" s="30">
        <f aca="true" t="shared" si="6" ref="S53:S63">MAX(IF(H53="x",0,G53),IF(J53="x",0,I53),IF(L53="x",0,K53))</f>
        <v>115</v>
      </c>
      <c r="T53" s="30">
        <f aca="true" t="shared" si="7" ref="T53:T63">MAX(IF(N53="x",0,M53),IF(P53="x",0,O53),IF(R53="x",0,Q53))</f>
        <v>145</v>
      </c>
      <c r="U53" s="31">
        <f aca="true" t="shared" si="8" ref="U53:U63">S53+T53</f>
        <v>260</v>
      </c>
      <c r="V53" s="32"/>
      <c r="W53" s="33">
        <f aca="true" t="shared" si="9" ref="W53:W63">U53*F53</f>
        <v>288.4097558111461</v>
      </c>
      <c r="X53" s="9"/>
    </row>
    <row r="54" spans="1:23" ht="15">
      <c r="A54" s="22">
        <v>41</v>
      </c>
      <c r="B54" s="23" t="s">
        <v>73</v>
      </c>
      <c r="C54" s="24">
        <v>32524</v>
      </c>
      <c r="D54" s="25" t="s">
        <v>44</v>
      </c>
      <c r="E54" s="63">
        <v>90.1</v>
      </c>
      <c r="F54" s="27">
        <f t="shared" si="5"/>
        <v>1.156250961579855</v>
      </c>
      <c r="G54" s="22">
        <v>105</v>
      </c>
      <c r="H54" s="28" t="s">
        <v>23</v>
      </c>
      <c r="I54" s="29">
        <v>110</v>
      </c>
      <c r="J54" s="28" t="s">
        <v>23</v>
      </c>
      <c r="K54" s="22">
        <v>115</v>
      </c>
      <c r="L54" s="28" t="s">
        <v>24</v>
      </c>
      <c r="M54" s="22">
        <v>125</v>
      </c>
      <c r="N54" s="28" t="s">
        <v>23</v>
      </c>
      <c r="O54" s="22">
        <v>130</v>
      </c>
      <c r="P54" s="28" t="s">
        <v>24</v>
      </c>
      <c r="Q54" s="22">
        <v>130</v>
      </c>
      <c r="R54" s="28" t="s">
        <v>24</v>
      </c>
      <c r="S54" s="30">
        <f t="shared" si="6"/>
        <v>110</v>
      </c>
      <c r="T54" s="30">
        <f t="shared" si="7"/>
        <v>125</v>
      </c>
      <c r="U54" s="31">
        <f t="shared" si="8"/>
        <v>235</v>
      </c>
      <c r="V54" s="32"/>
      <c r="W54" s="33">
        <f t="shared" si="9"/>
        <v>271.71897597126593</v>
      </c>
    </row>
    <row r="55" spans="1:23" ht="15">
      <c r="A55" s="22">
        <v>24</v>
      </c>
      <c r="B55" s="23" t="s">
        <v>74</v>
      </c>
      <c r="C55" s="24">
        <v>31197</v>
      </c>
      <c r="D55" s="25" t="s">
        <v>48</v>
      </c>
      <c r="E55" s="63">
        <v>80.75</v>
      </c>
      <c r="F55" s="27">
        <f t="shared" si="5"/>
        <v>1.217519449533583</v>
      </c>
      <c r="G55" s="22">
        <v>104</v>
      </c>
      <c r="H55" s="28" t="s">
        <v>24</v>
      </c>
      <c r="I55" s="29">
        <v>104</v>
      </c>
      <c r="J55" s="28" t="s">
        <v>23</v>
      </c>
      <c r="K55" s="22">
        <v>107</v>
      </c>
      <c r="L55" s="28" t="s">
        <v>23</v>
      </c>
      <c r="M55" s="22">
        <v>124</v>
      </c>
      <c r="N55" s="28" t="s">
        <v>24</v>
      </c>
      <c r="O55" s="22">
        <v>124</v>
      </c>
      <c r="P55" s="28" t="s">
        <v>24</v>
      </c>
      <c r="Q55" s="22">
        <v>124</v>
      </c>
      <c r="R55" s="28" t="s">
        <v>23</v>
      </c>
      <c r="S55" s="30">
        <f t="shared" si="6"/>
        <v>107</v>
      </c>
      <c r="T55" s="30">
        <f t="shared" si="7"/>
        <v>124</v>
      </c>
      <c r="U55" s="31">
        <f t="shared" si="8"/>
        <v>231</v>
      </c>
      <c r="V55" s="32"/>
      <c r="W55" s="33">
        <f t="shared" si="9"/>
        <v>281.24699284225767</v>
      </c>
    </row>
    <row r="56" spans="1:23" ht="15">
      <c r="A56" s="22">
        <v>22</v>
      </c>
      <c r="B56" s="23" t="s">
        <v>75</v>
      </c>
      <c r="C56" s="24" t="s">
        <v>76</v>
      </c>
      <c r="D56" s="25" t="s">
        <v>44</v>
      </c>
      <c r="E56" s="63">
        <v>117.3</v>
      </c>
      <c r="F56" s="27">
        <f t="shared" si="5"/>
        <v>1.0544549463655382</v>
      </c>
      <c r="G56" s="22">
        <v>110</v>
      </c>
      <c r="H56" s="28" t="s">
        <v>23</v>
      </c>
      <c r="I56" s="29">
        <v>116</v>
      </c>
      <c r="J56" s="28" t="s">
        <v>24</v>
      </c>
      <c r="K56" s="22">
        <v>116</v>
      </c>
      <c r="L56" s="28" t="s">
        <v>23</v>
      </c>
      <c r="M56" s="22">
        <v>135</v>
      </c>
      <c r="N56" s="28" t="s">
        <v>23</v>
      </c>
      <c r="O56" s="22">
        <v>143</v>
      </c>
      <c r="P56" s="28" t="s">
        <v>23</v>
      </c>
      <c r="Q56" s="22">
        <v>151</v>
      </c>
      <c r="R56" s="28" t="s">
        <v>24</v>
      </c>
      <c r="S56" s="30">
        <f t="shared" si="6"/>
        <v>116</v>
      </c>
      <c r="T56" s="30">
        <f t="shared" si="7"/>
        <v>143</v>
      </c>
      <c r="U56" s="31">
        <f t="shared" si="8"/>
        <v>259</v>
      </c>
      <c r="V56" s="32"/>
      <c r="W56" s="33">
        <f t="shared" si="9"/>
        <v>273.1038311086744</v>
      </c>
    </row>
    <row r="57" spans="1:23" ht="15">
      <c r="A57" s="22">
        <v>30</v>
      </c>
      <c r="B57" s="23" t="s">
        <v>77</v>
      </c>
      <c r="C57" s="64">
        <v>31336</v>
      </c>
      <c r="D57" s="25" t="s">
        <v>78</v>
      </c>
      <c r="E57" s="26">
        <v>91.2</v>
      </c>
      <c r="F57" s="27">
        <f t="shared" si="5"/>
        <v>1.1502121909218468</v>
      </c>
      <c r="G57" s="22">
        <v>95</v>
      </c>
      <c r="H57" s="28" t="s">
        <v>23</v>
      </c>
      <c r="I57" s="29">
        <v>100</v>
      </c>
      <c r="J57" s="28" t="s">
        <v>23</v>
      </c>
      <c r="K57" s="22">
        <v>104</v>
      </c>
      <c r="L57" s="28" t="s">
        <v>23</v>
      </c>
      <c r="M57" s="22">
        <v>120</v>
      </c>
      <c r="N57" s="28" t="s">
        <v>23</v>
      </c>
      <c r="O57" s="22">
        <v>126</v>
      </c>
      <c r="P57" s="28" t="s">
        <v>24</v>
      </c>
      <c r="Q57" s="22">
        <v>126</v>
      </c>
      <c r="R57" s="28" t="s">
        <v>23</v>
      </c>
      <c r="S57" s="30">
        <f t="shared" si="6"/>
        <v>104</v>
      </c>
      <c r="T57" s="30">
        <f t="shared" si="7"/>
        <v>126</v>
      </c>
      <c r="U57" s="31">
        <f t="shared" si="8"/>
        <v>230</v>
      </c>
      <c r="V57" s="32"/>
      <c r="W57" s="33">
        <f t="shared" si="9"/>
        <v>264.54880391202477</v>
      </c>
    </row>
    <row r="58" spans="1:23" ht="15">
      <c r="A58" s="22">
        <v>58</v>
      </c>
      <c r="B58" s="23" t="s">
        <v>79</v>
      </c>
      <c r="C58" s="65">
        <v>37854</v>
      </c>
      <c r="D58" s="25" t="s">
        <v>78</v>
      </c>
      <c r="E58" s="26">
        <v>93.9</v>
      </c>
      <c r="F58" s="27">
        <f t="shared" si="5"/>
        <v>1.1362690928947095</v>
      </c>
      <c r="G58" s="22">
        <v>85</v>
      </c>
      <c r="H58" s="28" t="s">
        <v>23</v>
      </c>
      <c r="I58" s="29">
        <v>92</v>
      </c>
      <c r="J58" s="28" t="s">
        <v>23</v>
      </c>
      <c r="K58" s="22">
        <v>95</v>
      </c>
      <c r="L58" s="28" t="s">
        <v>23</v>
      </c>
      <c r="M58" s="22">
        <v>105</v>
      </c>
      <c r="N58" s="28" t="s">
        <v>24</v>
      </c>
      <c r="O58" s="22">
        <v>105</v>
      </c>
      <c r="P58" s="28" t="s">
        <v>23</v>
      </c>
      <c r="Q58" s="22">
        <v>110</v>
      </c>
      <c r="R58" s="28" t="s">
        <v>24</v>
      </c>
      <c r="S58" s="30">
        <f t="shared" si="6"/>
        <v>95</v>
      </c>
      <c r="T58" s="30">
        <f t="shared" si="7"/>
        <v>105</v>
      </c>
      <c r="U58" s="31">
        <f t="shared" si="8"/>
        <v>200</v>
      </c>
      <c r="V58" s="32"/>
      <c r="W58" s="33">
        <f t="shared" si="9"/>
        <v>227.2538185789419</v>
      </c>
    </row>
    <row r="59" spans="1:23" ht="15">
      <c r="A59" s="22">
        <v>4</v>
      </c>
      <c r="B59" s="23" t="s">
        <v>80</v>
      </c>
      <c r="C59" s="24" t="s">
        <v>81</v>
      </c>
      <c r="D59" s="25" t="s">
        <v>37</v>
      </c>
      <c r="E59" s="26">
        <v>81.9</v>
      </c>
      <c r="F59" s="27">
        <f t="shared" si="5"/>
        <v>1.20889986340064</v>
      </c>
      <c r="G59" s="22">
        <v>83</v>
      </c>
      <c r="H59" s="28" t="s">
        <v>23</v>
      </c>
      <c r="I59" s="29">
        <v>90</v>
      </c>
      <c r="J59" s="28" t="s">
        <v>23</v>
      </c>
      <c r="K59" s="22">
        <v>95</v>
      </c>
      <c r="L59" s="28" t="s">
        <v>23</v>
      </c>
      <c r="M59" s="22">
        <v>95</v>
      </c>
      <c r="N59" s="28" t="s">
        <v>24</v>
      </c>
      <c r="O59" s="22">
        <v>95</v>
      </c>
      <c r="P59" s="28" t="s">
        <v>23</v>
      </c>
      <c r="Q59" s="22">
        <v>105</v>
      </c>
      <c r="R59" s="28" t="s">
        <v>24</v>
      </c>
      <c r="S59" s="30">
        <f t="shared" si="6"/>
        <v>95</v>
      </c>
      <c r="T59" s="30">
        <f t="shared" si="7"/>
        <v>95</v>
      </c>
      <c r="U59" s="31">
        <f t="shared" si="8"/>
        <v>190</v>
      </c>
      <c r="V59" s="32"/>
      <c r="W59" s="33">
        <f t="shared" si="9"/>
        <v>229.6909740461216</v>
      </c>
    </row>
    <row r="60" spans="1:23" ht="15">
      <c r="A60" s="22">
        <v>29</v>
      </c>
      <c r="B60" s="23" t="s">
        <v>82</v>
      </c>
      <c r="C60" s="24">
        <v>35433</v>
      </c>
      <c r="D60" s="25" t="s">
        <v>48</v>
      </c>
      <c r="E60" s="63">
        <v>83.9</v>
      </c>
      <c r="F60" s="27">
        <f t="shared" si="5"/>
        <v>1.1946944090204599</v>
      </c>
      <c r="G60" s="22">
        <v>90</v>
      </c>
      <c r="H60" s="28" t="s">
        <v>23</v>
      </c>
      <c r="I60" s="29">
        <v>95</v>
      </c>
      <c r="J60" s="28" t="s">
        <v>23</v>
      </c>
      <c r="K60" s="22">
        <v>100</v>
      </c>
      <c r="L60" s="28" t="s">
        <v>24</v>
      </c>
      <c r="M60" s="22">
        <v>120</v>
      </c>
      <c r="N60" s="28" t="s">
        <v>23</v>
      </c>
      <c r="O60" s="22">
        <v>128</v>
      </c>
      <c r="P60" s="28" t="s">
        <v>23</v>
      </c>
      <c r="Q60" s="22">
        <v>133</v>
      </c>
      <c r="R60" s="28" t="s">
        <v>23</v>
      </c>
      <c r="S60" s="30">
        <f t="shared" si="6"/>
        <v>95</v>
      </c>
      <c r="T60" s="30">
        <f t="shared" si="7"/>
        <v>133</v>
      </c>
      <c r="U60" s="31">
        <f t="shared" si="8"/>
        <v>228</v>
      </c>
      <c r="V60" s="32"/>
      <c r="W60" s="33">
        <f t="shared" si="9"/>
        <v>272.3903252566648</v>
      </c>
    </row>
    <row r="61" spans="1:23" ht="15">
      <c r="A61" s="22">
        <v>13</v>
      </c>
      <c r="B61" s="23" t="s">
        <v>83</v>
      </c>
      <c r="C61" s="66">
        <v>37640</v>
      </c>
      <c r="D61" s="25" t="s">
        <v>78</v>
      </c>
      <c r="E61" s="26">
        <v>70.1</v>
      </c>
      <c r="F61" s="27">
        <f t="shared" si="5"/>
        <v>1.316612129181069</v>
      </c>
      <c r="G61" s="22">
        <v>75</v>
      </c>
      <c r="H61" s="28" t="s">
        <v>23</v>
      </c>
      <c r="I61" s="29">
        <v>80</v>
      </c>
      <c r="J61" s="28" t="s">
        <v>24</v>
      </c>
      <c r="K61" s="22">
        <v>80</v>
      </c>
      <c r="L61" s="28" t="s">
        <v>23</v>
      </c>
      <c r="M61" s="22">
        <v>85</v>
      </c>
      <c r="N61" s="28" t="s">
        <v>23</v>
      </c>
      <c r="O61" s="22">
        <v>92</v>
      </c>
      <c r="P61" s="28" t="s">
        <v>23</v>
      </c>
      <c r="Q61" s="22">
        <v>95</v>
      </c>
      <c r="R61" s="28" t="s">
        <v>24</v>
      </c>
      <c r="S61" s="30">
        <f t="shared" si="6"/>
        <v>80</v>
      </c>
      <c r="T61" s="30">
        <f t="shared" si="7"/>
        <v>92</v>
      </c>
      <c r="U61" s="31">
        <f t="shared" si="8"/>
        <v>172</v>
      </c>
      <c r="V61" s="32"/>
      <c r="W61" s="33">
        <f t="shared" si="9"/>
        <v>226.45728621914387</v>
      </c>
    </row>
    <row r="62" spans="1:24" ht="15">
      <c r="A62" s="22">
        <v>44</v>
      </c>
      <c r="B62" s="39" t="s">
        <v>84</v>
      </c>
      <c r="C62" s="40">
        <v>31578</v>
      </c>
      <c r="D62" s="67" t="s">
        <v>48</v>
      </c>
      <c r="E62" s="63">
        <v>69.9</v>
      </c>
      <c r="F62" s="27">
        <f t="shared" si="5"/>
        <v>1.3188724417973403</v>
      </c>
      <c r="G62" s="22">
        <v>70</v>
      </c>
      <c r="H62" s="28" t="s">
        <v>24</v>
      </c>
      <c r="I62" s="29">
        <v>70</v>
      </c>
      <c r="J62" s="28" t="s">
        <v>23</v>
      </c>
      <c r="K62" s="22">
        <v>75</v>
      </c>
      <c r="L62" s="28" t="s">
        <v>23</v>
      </c>
      <c r="M62" s="22">
        <v>90</v>
      </c>
      <c r="N62" s="28" t="s">
        <v>23</v>
      </c>
      <c r="O62" s="22">
        <v>95</v>
      </c>
      <c r="P62" s="28" t="s">
        <v>23</v>
      </c>
      <c r="Q62" s="22">
        <v>100</v>
      </c>
      <c r="R62" s="28" t="s">
        <v>24</v>
      </c>
      <c r="S62" s="30">
        <f t="shared" si="6"/>
        <v>75</v>
      </c>
      <c r="T62" s="30">
        <f t="shared" si="7"/>
        <v>95</v>
      </c>
      <c r="U62" s="31">
        <f t="shared" si="8"/>
        <v>170</v>
      </c>
      <c r="V62" s="32"/>
      <c r="W62" s="33">
        <f t="shared" si="9"/>
        <v>224.20831510554785</v>
      </c>
      <c r="X62" s="57"/>
    </row>
    <row r="63" spans="1:23" ht="15">
      <c r="A63" s="22">
        <v>55</v>
      </c>
      <c r="B63" s="23" t="s">
        <v>59</v>
      </c>
      <c r="C63" s="24" t="s">
        <v>85</v>
      </c>
      <c r="D63" s="25" t="s">
        <v>37</v>
      </c>
      <c r="E63" s="26">
        <v>71.8</v>
      </c>
      <c r="F63" s="27">
        <f t="shared" si="5"/>
        <v>1.2980800476500436</v>
      </c>
      <c r="G63" s="22">
        <v>70</v>
      </c>
      <c r="H63" s="28" t="s">
        <v>23</v>
      </c>
      <c r="I63" s="29">
        <v>75</v>
      </c>
      <c r="J63" s="28" t="s">
        <v>23</v>
      </c>
      <c r="K63" s="22">
        <v>77</v>
      </c>
      <c r="L63" s="28" t="s">
        <v>23</v>
      </c>
      <c r="M63" s="22">
        <v>90</v>
      </c>
      <c r="N63" s="28" t="s">
        <v>23</v>
      </c>
      <c r="O63" s="22">
        <v>95</v>
      </c>
      <c r="P63" s="28" t="s">
        <v>24</v>
      </c>
      <c r="Q63" s="22">
        <v>95</v>
      </c>
      <c r="R63" s="28" t="s">
        <v>24</v>
      </c>
      <c r="S63" s="30">
        <f t="shared" si="6"/>
        <v>77</v>
      </c>
      <c r="T63" s="30">
        <f t="shared" si="7"/>
        <v>90</v>
      </c>
      <c r="U63" s="31">
        <f t="shared" si="8"/>
        <v>167</v>
      </c>
      <c r="V63" s="32"/>
      <c r="W63" s="33">
        <f t="shared" si="9"/>
        <v>216.77936795755727</v>
      </c>
    </row>
    <row r="64" ht="14.25">
      <c r="B64" s="1">
        <v>11</v>
      </c>
    </row>
    <row r="65" spans="2:20" ht="14.25">
      <c r="B65" s="48" t="s">
        <v>52</v>
      </c>
      <c r="C65" s="51" t="s">
        <v>86</v>
      </c>
      <c r="D65" s="49"/>
      <c r="F65" s="50" t="s">
        <v>53</v>
      </c>
      <c r="G65" s="13" t="s">
        <v>54</v>
      </c>
      <c r="H65" s="51"/>
      <c r="I65" s="51"/>
      <c r="J65" s="51"/>
      <c r="K65" s="52"/>
      <c r="L65" s="52"/>
      <c r="M65" s="11"/>
      <c r="N65" s="11"/>
      <c r="O65" s="48" t="s">
        <v>55</v>
      </c>
      <c r="P65" s="9" t="s">
        <v>56</v>
      </c>
      <c r="Q65" s="48"/>
      <c r="R65" s="48"/>
      <c r="S65" s="53"/>
      <c r="T65" s="54"/>
    </row>
    <row r="66" spans="2:20" ht="14.25">
      <c r="B66" s="41"/>
      <c r="C66" s="51"/>
      <c r="D66" s="49"/>
      <c r="E66" s="55"/>
      <c r="F66" s="12"/>
      <c r="G66" s="13" t="s">
        <v>87</v>
      </c>
      <c r="H66" s="51"/>
      <c r="I66" s="51"/>
      <c r="J66" s="51"/>
      <c r="K66" s="52"/>
      <c r="L66" s="52"/>
      <c r="M66" s="11"/>
      <c r="N66" s="11"/>
      <c r="O66" s="56" t="s">
        <v>58</v>
      </c>
      <c r="P66" s="52"/>
      <c r="R66" s="56"/>
      <c r="S66" s="53"/>
      <c r="T66" s="58"/>
    </row>
    <row r="67" spans="7:21" ht="14.25">
      <c r="G67" s="57" t="s">
        <v>40</v>
      </c>
      <c r="M67" s="3"/>
      <c r="N67" s="3"/>
      <c r="Q67" s="58"/>
      <c r="R67" s="58"/>
      <c r="U67" s="58"/>
    </row>
    <row r="68" spans="13:21" ht="14.25">
      <c r="M68" s="3"/>
      <c r="N68" s="3"/>
      <c r="Q68" s="58"/>
      <c r="R68" s="58"/>
      <c r="U68" s="58"/>
    </row>
    <row r="69" spans="2:21" ht="14.25">
      <c r="B69" s="1" t="s">
        <v>48</v>
      </c>
      <c r="C69" s="1">
        <f>W55+W60+W62</f>
        <v>777.8456332044703</v>
      </c>
      <c r="M69" s="3"/>
      <c r="N69" s="3"/>
      <c r="Q69" s="58"/>
      <c r="R69" s="58"/>
      <c r="U69" s="58"/>
    </row>
    <row r="70" spans="2:21" ht="14.25">
      <c r="B70" s="1" t="s">
        <v>88</v>
      </c>
      <c r="C70" s="1">
        <f>W57+W58+W61</f>
        <v>718.2599087101105</v>
      </c>
      <c r="M70" s="3"/>
      <c r="N70" s="3"/>
      <c r="Q70" s="58"/>
      <c r="R70" s="58"/>
      <c r="U70" s="58"/>
    </row>
    <row r="71" spans="2:21" ht="14.25">
      <c r="B71" s="1" t="s">
        <v>69</v>
      </c>
      <c r="C71" s="1">
        <f>W22+W59+W63</f>
        <v>717.0437377674057</v>
      </c>
      <c r="M71" s="3"/>
      <c r="N71" s="3"/>
      <c r="Q71" s="58"/>
      <c r="R71" s="58"/>
      <c r="U71" s="58"/>
    </row>
    <row r="72" spans="2:21" ht="14.25">
      <c r="B72" s="1" t="s">
        <v>44</v>
      </c>
      <c r="C72" s="1">
        <f>W53+W54+W56</f>
        <v>833.2325628910864</v>
      </c>
      <c r="M72" s="3"/>
      <c r="N72" s="3"/>
      <c r="Q72" s="58"/>
      <c r="R72" s="58"/>
      <c r="U72" s="58"/>
    </row>
    <row r="73" spans="13:21" ht="14.25">
      <c r="M73" s="3"/>
      <c r="N73" s="3"/>
      <c r="Q73" s="58"/>
      <c r="R73" s="58"/>
      <c r="U73" s="58"/>
    </row>
    <row r="74" spans="13:21" ht="14.25">
      <c r="M74" s="3"/>
      <c r="N74" s="3"/>
      <c r="Q74" s="58"/>
      <c r="R74" s="58"/>
      <c r="U74" s="58"/>
    </row>
    <row r="75" spans="13:21" ht="14.25">
      <c r="M75" s="3"/>
      <c r="N75" s="3"/>
      <c r="Q75" s="58"/>
      <c r="R75" s="58"/>
      <c r="U75" s="58"/>
    </row>
    <row r="76" spans="1:23" ht="18.75">
      <c r="A76" s="4" t="s">
        <v>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6.5">
      <c r="A77" s="5">
        <v>44912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4.25">
      <c r="A78" s="6" t="s">
        <v>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2:21" ht="14.25">
      <c r="B79" s="8" t="s">
        <v>89</v>
      </c>
      <c r="C79"/>
      <c r="D79" s="9" t="s">
        <v>90</v>
      </c>
      <c r="M79" s="3"/>
      <c r="N79" s="3"/>
      <c r="Q79" s="58"/>
      <c r="R79" s="58"/>
      <c r="U79" s="58"/>
    </row>
    <row r="80" spans="1:23" ht="14.25">
      <c r="A80" s="14" t="s">
        <v>4</v>
      </c>
      <c r="B80" s="14"/>
      <c r="C80" s="14"/>
      <c r="D80" s="14"/>
      <c r="E80" s="14"/>
      <c r="F80" s="14"/>
      <c r="G80" s="14" t="s">
        <v>5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 t="s">
        <v>6</v>
      </c>
      <c r="T80" s="14"/>
      <c r="U80" s="14"/>
      <c r="V80" s="14"/>
      <c r="W80" s="14"/>
    </row>
    <row r="81" spans="1:23" ht="12.75" customHeight="1">
      <c r="A81" s="15" t="s">
        <v>7</v>
      </c>
      <c r="B81" s="15" t="s">
        <v>8</v>
      </c>
      <c r="C81" s="15" t="s">
        <v>9</v>
      </c>
      <c r="D81" s="15" t="s">
        <v>10</v>
      </c>
      <c r="E81" s="16" t="s">
        <v>11</v>
      </c>
      <c r="F81" s="17" t="s">
        <v>12</v>
      </c>
      <c r="G81" s="18" t="s">
        <v>13</v>
      </c>
      <c r="H81" s="18"/>
      <c r="I81" s="18"/>
      <c r="J81" s="18"/>
      <c r="K81" s="18"/>
      <c r="L81" s="18"/>
      <c r="M81" s="18" t="s">
        <v>14</v>
      </c>
      <c r="N81" s="18"/>
      <c r="O81" s="18"/>
      <c r="P81" s="18"/>
      <c r="Q81" s="18"/>
      <c r="R81" s="18"/>
      <c r="S81" s="18" t="s">
        <v>15</v>
      </c>
      <c r="T81" s="18" t="s">
        <v>16</v>
      </c>
      <c r="U81" s="18" t="s">
        <v>17</v>
      </c>
      <c r="V81" s="19" t="s">
        <v>18</v>
      </c>
      <c r="W81" s="20" t="s">
        <v>19</v>
      </c>
    </row>
    <row r="82" spans="1:23" ht="14.25">
      <c r="A82" s="15"/>
      <c r="B82" s="15"/>
      <c r="C82" s="15"/>
      <c r="D82" s="15"/>
      <c r="E82" s="16"/>
      <c r="F82" s="17"/>
      <c r="G82" s="18">
        <v>1</v>
      </c>
      <c r="H82" s="18"/>
      <c r="I82" s="18">
        <v>2</v>
      </c>
      <c r="J82" s="18"/>
      <c r="K82" s="18">
        <v>3</v>
      </c>
      <c r="L82" s="18"/>
      <c r="M82" s="18">
        <v>1</v>
      </c>
      <c r="N82" s="18"/>
      <c r="O82" s="18">
        <v>2</v>
      </c>
      <c r="P82" s="18"/>
      <c r="Q82" s="18">
        <v>3</v>
      </c>
      <c r="R82" s="18"/>
      <c r="S82" s="18"/>
      <c r="T82" s="18"/>
      <c r="U82" s="18"/>
      <c r="V82" s="19"/>
      <c r="W82" s="20"/>
    </row>
    <row r="83" spans="1:23" ht="14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ht="15">
      <c r="A84" s="22">
        <v>18</v>
      </c>
      <c r="B84" s="23" t="s">
        <v>91</v>
      </c>
      <c r="C84" s="24" t="s">
        <v>92</v>
      </c>
      <c r="D84" s="25" t="s">
        <v>44</v>
      </c>
      <c r="E84" s="63">
        <v>75.9</v>
      </c>
      <c r="F84" s="27">
        <f aca="true" t="shared" si="10" ref="F84:F91">POWER(10,(0.75194503*(LOG10(E84/175.508)*LOG10(E84/175.508))))</f>
        <v>1.2579399107671774</v>
      </c>
      <c r="G84" s="22">
        <v>80</v>
      </c>
      <c r="H84" s="28" t="s">
        <v>23</v>
      </c>
      <c r="I84" s="29">
        <v>90</v>
      </c>
      <c r="J84" s="28" t="s">
        <v>23</v>
      </c>
      <c r="K84" s="36" t="s">
        <v>46</v>
      </c>
      <c r="L84" s="28"/>
      <c r="M84" s="22">
        <v>90</v>
      </c>
      <c r="N84" s="28" t="s">
        <v>23</v>
      </c>
      <c r="O84" s="22">
        <v>101</v>
      </c>
      <c r="P84" s="28" t="s">
        <v>23</v>
      </c>
      <c r="Q84" s="22">
        <v>114</v>
      </c>
      <c r="R84" s="28" t="s">
        <v>23</v>
      </c>
      <c r="S84" s="30">
        <f aca="true" t="shared" si="11" ref="S84:S91">MAX(IF(H84="x",0,G84),IF(J84="x",0,I84),IF(L84="x",0,K84))</f>
        <v>90</v>
      </c>
      <c r="T84" s="30">
        <f aca="true" t="shared" si="12" ref="T84:T91">MAX(IF(N84="x",0,M84),IF(P84="x",0,O84),IF(R84="x",0,Q84))</f>
        <v>114</v>
      </c>
      <c r="U84" s="31">
        <f aca="true" t="shared" si="13" ref="U84:U91">S84+T84</f>
        <v>204</v>
      </c>
      <c r="V84" s="32"/>
      <c r="W84" s="33">
        <f aca="true" t="shared" si="14" ref="W84:W91">U84*F84</f>
        <v>256.6197417965042</v>
      </c>
    </row>
    <row r="85" spans="1:23" ht="15">
      <c r="A85" s="22">
        <v>10</v>
      </c>
      <c r="B85" s="23" t="s">
        <v>93</v>
      </c>
      <c r="C85" s="24" t="s">
        <v>94</v>
      </c>
      <c r="D85" s="25" t="s">
        <v>37</v>
      </c>
      <c r="E85" s="26">
        <v>83.8</v>
      </c>
      <c r="F85" s="27">
        <f t="shared" si="10"/>
        <v>1.1953819854604761</v>
      </c>
      <c r="G85" s="22">
        <v>80</v>
      </c>
      <c r="H85" s="28" t="s">
        <v>23</v>
      </c>
      <c r="I85" s="29">
        <v>85</v>
      </c>
      <c r="J85" s="28" t="s">
        <v>24</v>
      </c>
      <c r="K85" s="22">
        <v>85</v>
      </c>
      <c r="L85" s="28" t="s">
        <v>24</v>
      </c>
      <c r="M85" s="22">
        <v>97</v>
      </c>
      <c r="N85" s="28" t="s">
        <v>23</v>
      </c>
      <c r="O85" s="22">
        <v>102</v>
      </c>
      <c r="P85" s="28" t="s">
        <v>23</v>
      </c>
      <c r="Q85" s="22">
        <v>108</v>
      </c>
      <c r="R85" s="28" t="s">
        <v>23</v>
      </c>
      <c r="S85" s="30">
        <f t="shared" si="11"/>
        <v>80</v>
      </c>
      <c r="T85" s="30">
        <f t="shared" si="12"/>
        <v>108</v>
      </c>
      <c r="U85" s="31">
        <f t="shared" si="13"/>
        <v>188</v>
      </c>
      <c r="V85" s="32"/>
      <c r="W85" s="33">
        <f t="shared" si="14"/>
        <v>224.7318132665695</v>
      </c>
    </row>
    <row r="86" spans="1:23" ht="15">
      <c r="A86" s="22">
        <v>25</v>
      </c>
      <c r="B86" s="23" t="s">
        <v>95</v>
      </c>
      <c r="C86" s="24">
        <v>33511</v>
      </c>
      <c r="D86" s="25" t="s">
        <v>48</v>
      </c>
      <c r="E86" s="63">
        <v>79.85</v>
      </c>
      <c r="F86" s="27">
        <f t="shared" si="10"/>
        <v>1.224508523431705</v>
      </c>
      <c r="G86" s="22">
        <v>90</v>
      </c>
      <c r="H86" s="28" t="s">
        <v>23</v>
      </c>
      <c r="I86" s="29">
        <v>95</v>
      </c>
      <c r="J86" s="28" t="s">
        <v>23</v>
      </c>
      <c r="K86" s="22">
        <v>100</v>
      </c>
      <c r="L86" s="28" t="s">
        <v>23</v>
      </c>
      <c r="M86" s="22">
        <v>120</v>
      </c>
      <c r="N86" s="28" t="s">
        <v>23</v>
      </c>
      <c r="O86" s="22">
        <v>125</v>
      </c>
      <c r="P86" s="28" t="s">
        <v>23</v>
      </c>
      <c r="Q86" s="22">
        <v>130</v>
      </c>
      <c r="R86" s="28" t="s">
        <v>24</v>
      </c>
      <c r="S86" s="30">
        <f t="shared" si="11"/>
        <v>100</v>
      </c>
      <c r="T86" s="30">
        <f t="shared" si="12"/>
        <v>125</v>
      </c>
      <c r="U86" s="31">
        <f t="shared" si="13"/>
        <v>225</v>
      </c>
      <c r="V86" s="32"/>
      <c r="W86" s="33">
        <f t="shared" si="14"/>
        <v>275.51441777213364</v>
      </c>
    </row>
    <row r="87" spans="1:23" ht="15">
      <c r="A87" s="22">
        <v>7</v>
      </c>
      <c r="B87" s="23" t="s">
        <v>96</v>
      </c>
      <c r="C87" s="24" t="s">
        <v>97</v>
      </c>
      <c r="D87" s="25" t="s">
        <v>37</v>
      </c>
      <c r="E87" s="26">
        <v>75.9</v>
      </c>
      <c r="F87" s="27">
        <f t="shared" si="10"/>
        <v>1.2579399107671774</v>
      </c>
      <c r="G87" s="22">
        <v>105</v>
      </c>
      <c r="H87" s="28" t="s">
        <v>23</v>
      </c>
      <c r="I87" s="29">
        <v>110</v>
      </c>
      <c r="J87" s="28" t="s">
        <v>23</v>
      </c>
      <c r="K87" s="22">
        <v>113</v>
      </c>
      <c r="L87" s="28" t="s">
        <v>24</v>
      </c>
      <c r="M87" s="22">
        <v>115</v>
      </c>
      <c r="N87" s="28" t="s">
        <v>23</v>
      </c>
      <c r="O87" s="22">
        <v>121</v>
      </c>
      <c r="P87" s="28" t="s">
        <v>23</v>
      </c>
      <c r="Q87" s="22">
        <v>129</v>
      </c>
      <c r="R87" s="28" t="s">
        <v>23</v>
      </c>
      <c r="S87" s="30">
        <f t="shared" si="11"/>
        <v>110</v>
      </c>
      <c r="T87" s="30">
        <f t="shared" si="12"/>
        <v>129</v>
      </c>
      <c r="U87" s="31">
        <f t="shared" si="13"/>
        <v>239</v>
      </c>
      <c r="V87" s="32"/>
      <c r="W87" s="33">
        <f t="shared" si="14"/>
        <v>300.6476386733554</v>
      </c>
    </row>
    <row r="88" spans="1:23" ht="15">
      <c r="A88" s="22">
        <v>23</v>
      </c>
      <c r="B88" s="39" t="s">
        <v>98</v>
      </c>
      <c r="C88" s="68">
        <v>32528</v>
      </c>
      <c r="D88" s="25" t="s">
        <v>78</v>
      </c>
      <c r="E88" s="26">
        <v>94.25</v>
      </c>
      <c r="F88" s="27">
        <f t="shared" si="10"/>
        <v>1.1345486159640228</v>
      </c>
      <c r="G88" s="22">
        <v>100</v>
      </c>
      <c r="H88" s="28" t="s">
        <v>23</v>
      </c>
      <c r="I88" s="29">
        <v>110</v>
      </c>
      <c r="J88" s="28" t="s">
        <v>23</v>
      </c>
      <c r="K88" s="22">
        <v>115</v>
      </c>
      <c r="L88" s="28" t="s">
        <v>24</v>
      </c>
      <c r="M88" s="22">
        <v>115</v>
      </c>
      <c r="N88" s="28" t="s">
        <v>23</v>
      </c>
      <c r="O88" s="22">
        <v>125</v>
      </c>
      <c r="P88" s="28" t="s">
        <v>23</v>
      </c>
      <c r="Q88" s="36" t="s">
        <v>46</v>
      </c>
      <c r="R88" s="28"/>
      <c r="S88" s="30">
        <f t="shared" si="11"/>
        <v>110</v>
      </c>
      <c r="T88" s="30">
        <f t="shared" si="12"/>
        <v>125</v>
      </c>
      <c r="U88" s="31">
        <f t="shared" si="13"/>
        <v>235</v>
      </c>
      <c r="V88" s="32"/>
      <c r="W88" s="33">
        <f t="shared" si="14"/>
        <v>266.61892475154536</v>
      </c>
    </row>
    <row r="89" spans="1:23" ht="15">
      <c r="A89" s="22">
        <v>21</v>
      </c>
      <c r="B89" s="23" t="s">
        <v>99</v>
      </c>
      <c r="C89" s="24">
        <v>39421</v>
      </c>
      <c r="D89" s="25" t="s">
        <v>48</v>
      </c>
      <c r="E89" s="63">
        <v>82</v>
      </c>
      <c r="F89" s="27">
        <f t="shared" si="10"/>
        <v>1.2081663247560157</v>
      </c>
      <c r="G89" s="22">
        <v>100</v>
      </c>
      <c r="H89" s="28" t="s">
        <v>23</v>
      </c>
      <c r="I89" s="29">
        <v>105</v>
      </c>
      <c r="J89" s="28" t="s">
        <v>23</v>
      </c>
      <c r="K89" s="22">
        <v>110</v>
      </c>
      <c r="L89" s="28" t="s">
        <v>23</v>
      </c>
      <c r="M89" s="22">
        <v>125</v>
      </c>
      <c r="N89" s="28" t="s">
        <v>23</v>
      </c>
      <c r="O89" s="22">
        <v>130</v>
      </c>
      <c r="P89" s="28" t="s">
        <v>23</v>
      </c>
      <c r="Q89" s="22">
        <v>135</v>
      </c>
      <c r="R89" s="28" t="s">
        <v>23</v>
      </c>
      <c r="S89" s="30">
        <f t="shared" si="11"/>
        <v>110</v>
      </c>
      <c r="T89" s="30">
        <f t="shared" si="12"/>
        <v>135</v>
      </c>
      <c r="U89" s="31">
        <f t="shared" si="13"/>
        <v>245</v>
      </c>
      <c r="V89" s="32"/>
      <c r="W89" s="33">
        <f t="shared" si="14"/>
        <v>296.0007495652238</v>
      </c>
    </row>
    <row r="90" spans="1:23" ht="15">
      <c r="A90" s="22">
        <v>28</v>
      </c>
      <c r="B90" s="23" t="s">
        <v>100</v>
      </c>
      <c r="C90" s="24">
        <v>32857</v>
      </c>
      <c r="D90" s="25" t="s">
        <v>78</v>
      </c>
      <c r="E90" s="26">
        <v>95.55</v>
      </c>
      <c r="F90" s="27">
        <f t="shared" si="10"/>
        <v>1.1283240822710014</v>
      </c>
      <c r="G90" s="22">
        <v>120</v>
      </c>
      <c r="H90" s="28" t="s">
        <v>23</v>
      </c>
      <c r="I90" s="29">
        <v>130</v>
      </c>
      <c r="J90" s="28" t="s">
        <v>23</v>
      </c>
      <c r="K90" s="22">
        <v>135</v>
      </c>
      <c r="L90" s="28" t="s">
        <v>24</v>
      </c>
      <c r="M90" s="22">
        <v>140</v>
      </c>
      <c r="N90" s="28" t="s">
        <v>23</v>
      </c>
      <c r="O90" s="22">
        <v>150</v>
      </c>
      <c r="P90" s="28" t="s">
        <v>23</v>
      </c>
      <c r="Q90" s="22">
        <v>155</v>
      </c>
      <c r="R90" s="28" t="s">
        <v>24</v>
      </c>
      <c r="S90" s="30">
        <f t="shared" si="11"/>
        <v>130</v>
      </c>
      <c r="T90" s="30">
        <f t="shared" si="12"/>
        <v>150</v>
      </c>
      <c r="U90" s="31">
        <f t="shared" si="13"/>
        <v>280</v>
      </c>
      <c r="V90" s="32"/>
      <c r="W90" s="33">
        <f t="shared" si="14"/>
        <v>315.9307430358804</v>
      </c>
    </row>
    <row r="91" spans="1:29" ht="15">
      <c r="A91" s="22">
        <v>11</v>
      </c>
      <c r="B91" s="23" t="s">
        <v>101</v>
      </c>
      <c r="C91" s="24">
        <v>32965</v>
      </c>
      <c r="D91" s="25" t="s">
        <v>44</v>
      </c>
      <c r="E91" s="63">
        <v>91.85</v>
      </c>
      <c r="F91" s="27">
        <f t="shared" si="10"/>
        <v>1.1467437705930128</v>
      </c>
      <c r="G91" s="22">
        <v>130</v>
      </c>
      <c r="H91" s="28" t="s">
        <v>23</v>
      </c>
      <c r="I91" s="29">
        <v>135</v>
      </c>
      <c r="J91" s="28" t="s">
        <v>23</v>
      </c>
      <c r="K91" s="22">
        <v>140</v>
      </c>
      <c r="L91" s="28" t="s">
        <v>23</v>
      </c>
      <c r="M91" s="22">
        <v>155</v>
      </c>
      <c r="N91" s="28" t="s">
        <v>23</v>
      </c>
      <c r="O91" s="22">
        <v>165</v>
      </c>
      <c r="P91" s="28" t="s">
        <v>23</v>
      </c>
      <c r="Q91" s="22">
        <v>175</v>
      </c>
      <c r="R91" s="28" t="s">
        <v>24</v>
      </c>
      <c r="S91" s="30">
        <f t="shared" si="11"/>
        <v>140</v>
      </c>
      <c r="T91" s="30">
        <f t="shared" si="12"/>
        <v>165</v>
      </c>
      <c r="U91" s="31">
        <f t="shared" si="13"/>
        <v>305</v>
      </c>
      <c r="V91" s="32"/>
      <c r="W91" s="33">
        <f t="shared" si="14"/>
        <v>349.7568500308689</v>
      </c>
      <c r="AC91" s="7"/>
    </row>
    <row r="92" ht="14.25">
      <c r="B92" s="1">
        <v>8</v>
      </c>
    </row>
    <row r="93" spans="2:20" ht="14.25">
      <c r="B93" s="48" t="s">
        <v>52</v>
      </c>
      <c r="C93" s="51" t="s">
        <v>86</v>
      </c>
      <c r="D93" s="49"/>
      <c r="F93" s="50" t="s">
        <v>53</v>
      </c>
      <c r="G93" s="51" t="s">
        <v>35</v>
      </c>
      <c r="H93" s="51"/>
      <c r="I93" s="51"/>
      <c r="J93" s="51"/>
      <c r="K93" s="52"/>
      <c r="L93" s="52"/>
      <c r="M93" s="11"/>
      <c r="N93" s="11"/>
      <c r="O93" s="48" t="s">
        <v>55</v>
      </c>
      <c r="P93" s="9" t="s">
        <v>56</v>
      </c>
      <c r="Q93" s="48"/>
      <c r="R93" s="48"/>
      <c r="S93" s="53"/>
      <c r="T93" s="54"/>
    </row>
    <row r="94" spans="2:20" ht="14.25">
      <c r="B94" s="41"/>
      <c r="C94" s="51"/>
      <c r="D94" s="49"/>
      <c r="E94" s="55"/>
      <c r="F94" s="12"/>
      <c r="G94" s="51" t="s">
        <v>54</v>
      </c>
      <c r="H94" s="51"/>
      <c r="I94" s="51"/>
      <c r="J94" s="51"/>
      <c r="K94" s="52"/>
      <c r="L94" s="52"/>
      <c r="M94" s="11"/>
      <c r="N94" s="11"/>
      <c r="O94" s="56" t="s">
        <v>58</v>
      </c>
      <c r="P94" s="52"/>
      <c r="R94" s="56"/>
      <c r="S94" s="53"/>
      <c r="T94" s="58"/>
    </row>
    <row r="95" spans="7:21" ht="14.25">
      <c r="G95" s="57" t="s">
        <v>102</v>
      </c>
      <c r="M95" s="3"/>
      <c r="N95" s="3"/>
      <c r="Q95" s="58"/>
      <c r="R95" s="58"/>
      <c r="U95" s="58"/>
    </row>
    <row r="96" spans="2:21" ht="14.25">
      <c r="B96" s="60" t="s">
        <v>103</v>
      </c>
      <c r="M96" s="3"/>
      <c r="N96" s="3"/>
      <c r="Q96" s="58"/>
      <c r="R96" s="58"/>
      <c r="U96" s="58"/>
    </row>
    <row r="97" spans="1:3" ht="14.25">
      <c r="A97" s="60" t="s">
        <v>104</v>
      </c>
      <c r="B97" s="60" t="s">
        <v>44</v>
      </c>
      <c r="C97" s="60">
        <f>C72+W84+W91</f>
        <v>1439.6091547184596</v>
      </c>
    </row>
    <row r="98" spans="1:21" ht="14.25">
      <c r="A98" s="60" t="s">
        <v>105</v>
      </c>
      <c r="B98" s="60" t="s">
        <v>48</v>
      </c>
      <c r="C98" s="60">
        <f>C69+W86+W89</f>
        <v>1349.3608005418278</v>
      </c>
      <c r="M98" s="3"/>
      <c r="N98" s="3"/>
      <c r="Q98" s="58"/>
      <c r="R98" s="58"/>
      <c r="U98" s="58"/>
    </row>
    <row r="99" spans="1:21" ht="14.25">
      <c r="A99" s="60" t="s">
        <v>106</v>
      </c>
      <c r="B99" s="60" t="s">
        <v>88</v>
      </c>
      <c r="C99" s="60">
        <f>C70+W88+W90</f>
        <v>1300.8095764975362</v>
      </c>
      <c r="M99" s="3"/>
      <c r="N99" s="3"/>
      <c r="Q99" s="58"/>
      <c r="R99" s="58"/>
      <c r="U99" s="58"/>
    </row>
    <row r="100" spans="1:3" ht="14.25">
      <c r="A100" s="1">
        <v>4</v>
      </c>
      <c r="B100" s="1" t="s">
        <v>69</v>
      </c>
      <c r="C100" s="1">
        <f>C71+W85+W87</f>
        <v>1242.4231897073305</v>
      </c>
    </row>
  </sheetData>
  <sheetProtection selectLockedCells="1" selectUnlockedCells="1"/>
  <mergeCells count="61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21:W21"/>
    <mergeCell ref="A45:W45"/>
    <mergeCell ref="A46:W46"/>
    <mergeCell ref="A47:W47"/>
    <mergeCell ref="A49:F49"/>
    <mergeCell ref="G49:Q49"/>
    <mergeCell ref="S49:W49"/>
    <mergeCell ref="A50:A51"/>
    <mergeCell ref="B50:B51"/>
    <mergeCell ref="C50:C51"/>
    <mergeCell ref="D50:D51"/>
    <mergeCell ref="E50:E51"/>
    <mergeCell ref="F50:F51"/>
    <mergeCell ref="G50:K50"/>
    <mergeCell ref="M50:Q50"/>
    <mergeCell ref="S50:S51"/>
    <mergeCell ref="T50:T51"/>
    <mergeCell ref="U50:U51"/>
    <mergeCell ref="V50:V51"/>
    <mergeCell ref="W50:W51"/>
    <mergeCell ref="A52:W52"/>
    <mergeCell ref="A76:W76"/>
    <mergeCell ref="A77:W77"/>
    <mergeCell ref="A78:W78"/>
    <mergeCell ref="A80:F80"/>
    <mergeCell ref="G80:Q80"/>
    <mergeCell ref="S80:W80"/>
    <mergeCell ref="A81:A82"/>
    <mergeCell ref="B81:B82"/>
    <mergeCell ref="C81:C82"/>
    <mergeCell ref="D81:D82"/>
    <mergeCell ref="E81:E82"/>
    <mergeCell ref="F81:F82"/>
    <mergeCell ref="G81:K81"/>
    <mergeCell ref="M81:Q81"/>
    <mergeCell ref="S81:S82"/>
    <mergeCell ref="T81:T82"/>
    <mergeCell ref="U81:U82"/>
    <mergeCell ref="V81:V82"/>
    <mergeCell ref="W81:W82"/>
    <mergeCell ref="A83:W83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">
    <cfRule type="expression" priority="4" dxfId="0" stopIfTrue="1">
      <formula>J9="x"</formula>
    </cfRule>
  </conditionalFormatting>
  <conditionalFormatting sqref="I9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">
    <cfRule type="expression" priority="7" dxfId="0" stopIfTrue="1">
      <formula>L9="x"</formula>
    </cfRule>
  </conditionalFormatting>
  <conditionalFormatting sqref="K9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">
    <cfRule type="expression" priority="10" dxfId="0" stopIfTrue="1">
      <formula>N9="x"</formula>
    </cfRule>
  </conditionalFormatting>
  <conditionalFormatting sqref="M9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">
    <cfRule type="expression" priority="13" dxfId="0" stopIfTrue="1">
      <formula>P9="x"</formula>
    </cfRule>
  </conditionalFormatting>
  <conditionalFormatting sqref="O9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">
    <cfRule type="expression" priority="16" dxfId="0" stopIfTrue="1">
      <formula>R9="x"</formula>
    </cfRule>
  </conditionalFormatting>
  <conditionalFormatting sqref="Q9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10">
    <cfRule type="expression" priority="19" dxfId="0" stopIfTrue="1">
      <formula>H10="x"</formula>
    </cfRule>
  </conditionalFormatting>
  <conditionalFormatting sqref="G10">
    <cfRule type="expression" priority="20" dxfId="1" stopIfTrue="1">
      <formula>H10="o"</formula>
    </cfRule>
    <cfRule type="expression" priority="21" dxfId="2" stopIfTrue="1">
      <formula>H10="r"</formula>
    </cfRule>
  </conditionalFormatting>
  <conditionalFormatting sqref="G11">
    <cfRule type="expression" priority="22" dxfId="0" stopIfTrue="1">
      <formula>H11="x"</formula>
    </cfRule>
  </conditionalFormatting>
  <conditionalFormatting sqref="G11">
    <cfRule type="expression" priority="23" dxfId="1" stopIfTrue="1">
      <formula>H11="o"</formula>
    </cfRule>
    <cfRule type="expression" priority="24" dxfId="2" stopIfTrue="1">
      <formula>H11="r"</formula>
    </cfRule>
  </conditionalFormatting>
  <conditionalFormatting sqref="G12 G17">
    <cfRule type="expression" priority="25" dxfId="0" stopIfTrue="1">
      <formula>H12="x"</formula>
    </cfRule>
  </conditionalFormatting>
  <conditionalFormatting sqref="G12 G17">
    <cfRule type="expression" priority="26" dxfId="1" stopIfTrue="1">
      <formula>H12="o"</formula>
    </cfRule>
    <cfRule type="expression" priority="27" dxfId="2" stopIfTrue="1">
      <formula>H12="r"</formula>
    </cfRule>
  </conditionalFormatting>
  <conditionalFormatting sqref="G13 G18">
    <cfRule type="expression" priority="28" dxfId="0" stopIfTrue="1">
      <formula>H13="x"</formula>
    </cfRule>
  </conditionalFormatting>
  <conditionalFormatting sqref="G13 G18">
    <cfRule type="expression" priority="29" dxfId="1" stopIfTrue="1">
      <formula>H13="o"</formula>
    </cfRule>
    <cfRule type="expression" priority="30" dxfId="2" stopIfTrue="1">
      <formula>H13="r"</formula>
    </cfRule>
  </conditionalFormatting>
  <conditionalFormatting sqref="G14">
    <cfRule type="expression" priority="31" dxfId="0" stopIfTrue="1">
      <formula>H14="x"</formula>
    </cfRule>
  </conditionalFormatting>
  <conditionalFormatting sqref="G14">
    <cfRule type="expression" priority="32" dxfId="1" stopIfTrue="1">
      <formula>H14="o"</formula>
    </cfRule>
    <cfRule type="expression" priority="33" dxfId="2" stopIfTrue="1">
      <formula>H14="r"</formula>
    </cfRule>
  </conditionalFormatting>
  <conditionalFormatting sqref="G15 G19">
    <cfRule type="expression" priority="34" dxfId="0" stopIfTrue="1">
      <formula>H15="x"</formula>
    </cfRule>
  </conditionalFormatting>
  <conditionalFormatting sqref="G15 G19">
    <cfRule type="expression" priority="35" dxfId="1" stopIfTrue="1">
      <formula>H15="o"</formula>
    </cfRule>
    <cfRule type="expression" priority="36" dxfId="2" stopIfTrue="1">
      <formula>H15="r"</formula>
    </cfRule>
  </conditionalFormatting>
  <conditionalFormatting sqref="G16 G20">
    <cfRule type="expression" priority="37" dxfId="0" stopIfTrue="1">
      <formula>H16="x"</formula>
    </cfRule>
  </conditionalFormatting>
  <conditionalFormatting sqref="G16 G20">
    <cfRule type="expression" priority="38" dxfId="1" stopIfTrue="1">
      <formula>H16="o"</formula>
    </cfRule>
    <cfRule type="expression" priority="39" dxfId="2" stopIfTrue="1">
      <formula>H16="r"</formula>
    </cfRule>
  </conditionalFormatting>
  <conditionalFormatting sqref="G18:G20">
    <cfRule type="expression" priority="40" dxfId="0" stopIfTrue="1">
      <formula>H18="x"</formula>
    </cfRule>
  </conditionalFormatting>
  <conditionalFormatting sqref="G18:G20">
    <cfRule type="expression" priority="41" dxfId="1" stopIfTrue="1">
      <formula>H18="o"</formula>
    </cfRule>
    <cfRule type="expression" priority="42" dxfId="2" stopIfTrue="1">
      <formula>H18="r"</formula>
    </cfRule>
  </conditionalFormatting>
  <conditionalFormatting sqref="G21">
    <cfRule type="expression" priority="43" dxfId="0" stopIfTrue="1">
      <formula>H21="x"</formula>
    </cfRule>
  </conditionalFormatting>
  <conditionalFormatting sqref="G21">
    <cfRule type="expression" priority="44" dxfId="1" stopIfTrue="1">
      <formula>H21="o"</formula>
    </cfRule>
    <cfRule type="expression" priority="45" dxfId="2" stopIfTrue="1">
      <formula>H21="r"</formula>
    </cfRule>
  </conditionalFormatting>
  <conditionalFormatting sqref="I10">
    <cfRule type="expression" priority="46" dxfId="0" stopIfTrue="1">
      <formula>J10="x"</formula>
    </cfRule>
  </conditionalFormatting>
  <conditionalFormatting sqref="I10">
    <cfRule type="expression" priority="47" dxfId="1" stopIfTrue="1">
      <formula>J10="o"</formula>
    </cfRule>
    <cfRule type="expression" priority="48" dxfId="2" stopIfTrue="1">
      <formula>J10="r"</formula>
    </cfRule>
  </conditionalFormatting>
  <conditionalFormatting sqref="I11">
    <cfRule type="expression" priority="49" dxfId="0" stopIfTrue="1">
      <formula>J11="x"</formula>
    </cfRule>
  </conditionalFormatting>
  <conditionalFormatting sqref="I11">
    <cfRule type="expression" priority="50" dxfId="1" stopIfTrue="1">
      <formula>J11="o"</formula>
    </cfRule>
    <cfRule type="expression" priority="51" dxfId="2" stopIfTrue="1">
      <formula>J11="r"</formula>
    </cfRule>
  </conditionalFormatting>
  <conditionalFormatting sqref="I12 I17">
    <cfRule type="expression" priority="52" dxfId="0" stopIfTrue="1">
      <formula>J12="x"</formula>
    </cfRule>
  </conditionalFormatting>
  <conditionalFormatting sqref="I12 I17">
    <cfRule type="expression" priority="53" dxfId="1" stopIfTrue="1">
      <formula>J12="o"</formula>
    </cfRule>
    <cfRule type="expression" priority="54" dxfId="2" stopIfTrue="1">
      <formula>J12="r"</formula>
    </cfRule>
  </conditionalFormatting>
  <conditionalFormatting sqref="I13 I18">
    <cfRule type="expression" priority="55" dxfId="0" stopIfTrue="1">
      <formula>J13="x"</formula>
    </cfRule>
  </conditionalFormatting>
  <conditionalFormatting sqref="I13 I18">
    <cfRule type="expression" priority="56" dxfId="1" stopIfTrue="1">
      <formula>J13="o"</formula>
    </cfRule>
    <cfRule type="expression" priority="57" dxfId="2" stopIfTrue="1">
      <formula>J13="r"</formula>
    </cfRule>
  </conditionalFormatting>
  <conditionalFormatting sqref="I14">
    <cfRule type="expression" priority="58" dxfId="0" stopIfTrue="1">
      <formula>J14="x"</formula>
    </cfRule>
  </conditionalFormatting>
  <conditionalFormatting sqref="I14">
    <cfRule type="expression" priority="59" dxfId="1" stopIfTrue="1">
      <formula>J14="o"</formula>
    </cfRule>
    <cfRule type="expression" priority="60" dxfId="2" stopIfTrue="1">
      <formula>J14="r"</formula>
    </cfRule>
  </conditionalFormatting>
  <conditionalFormatting sqref="I15 I19">
    <cfRule type="expression" priority="61" dxfId="0" stopIfTrue="1">
      <formula>J15="x"</formula>
    </cfRule>
  </conditionalFormatting>
  <conditionalFormatting sqref="I15 I19">
    <cfRule type="expression" priority="62" dxfId="1" stopIfTrue="1">
      <formula>J15="o"</formula>
    </cfRule>
    <cfRule type="expression" priority="63" dxfId="2" stopIfTrue="1">
      <formula>J15="r"</formula>
    </cfRule>
  </conditionalFormatting>
  <conditionalFormatting sqref="I16 I20">
    <cfRule type="expression" priority="64" dxfId="0" stopIfTrue="1">
      <formula>J16="x"</formula>
    </cfRule>
  </conditionalFormatting>
  <conditionalFormatting sqref="I16 I20">
    <cfRule type="expression" priority="65" dxfId="1" stopIfTrue="1">
      <formula>J16="o"</formula>
    </cfRule>
    <cfRule type="expression" priority="66" dxfId="2" stopIfTrue="1">
      <formula>J16="r"</formula>
    </cfRule>
  </conditionalFormatting>
  <conditionalFormatting sqref="I18:I20">
    <cfRule type="expression" priority="67" dxfId="0" stopIfTrue="1">
      <formula>J18="x"</formula>
    </cfRule>
  </conditionalFormatting>
  <conditionalFormatting sqref="I18:I20">
    <cfRule type="expression" priority="68" dxfId="1" stopIfTrue="1">
      <formula>J18="o"</formula>
    </cfRule>
    <cfRule type="expression" priority="69" dxfId="2" stopIfTrue="1">
      <formula>J18="r"</formula>
    </cfRule>
  </conditionalFormatting>
  <conditionalFormatting sqref="I21">
    <cfRule type="expression" priority="70" dxfId="0" stopIfTrue="1">
      <formula>J21="x"</formula>
    </cfRule>
  </conditionalFormatting>
  <conditionalFormatting sqref="I21">
    <cfRule type="expression" priority="71" dxfId="1" stopIfTrue="1">
      <formula>J21="o"</formula>
    </cfRule>
    <cfRule type="expression" priority="72" dxfId="2" stopIfTrue="1">
      <formula>J21="r"</formula>
    </cfRule>
  </conditionalFormatting>
  <conditionalFormatting sqref="K10">
    <cfRule type="expression" priority="73" dxfId="0" stopIfTrue="1">
      <formula>L10="x"</formula>
    </cfRule>
  </conditionalFormatting>
  <conditionalFormatting sqref="K10">
    <cfRule type="expression" priority="74" dxfId="1" stopIfTrue="1">
      <formula>L10="o"</formula>
    </cfRule>
    <cfRule type="expression" priority="75" dxfId="2" stopIfTrue="1">
      <formula>L10="r"</formula>
    </cfRule>
  </conditionalFormatting>
  <conditionalFormatting sqref="K11">
    <cfRule type="expression" priority="76" dxfId="0" stopIfTrue="1">
      <formula>L11="x"</formula>
    </cfRule>
  </conditionalFormatting>
  <conditionalFormatting sqref="K11">
    <cfRule type="expression" priority="77" dxfId="1" stopIfTrue="1">
      <formula>L11="o"</formula>
    </cfRule>
    <cfRule type="expression" priority="78" dxfId="2" stopIfTrue="1">
      <formula>L11="r"</formula>
    </cfRule>
  </conditionalFormatting>
  <conditionalFormatting sqref="K12 K17">
    <cfRule type="expression" priority="79" dxfId="0" stopIfTrue="1">
      <formula>L12="x"</formula>
    </cfRule>
  </conditionalFormatting>
  <conditionalFormatting sqref="K12 K17">
    <cfRule type="expression" priority="80" dxfId="1" stopIfTrue="1">
      <formula>L12="o"</formula>
    </cfRule>
    <cfRule type="expression" priority="81" dxfId="2" stopIfTrue="1">
      <formula>L12="r"</formula>
    </cfRule>
  </conditionalFormatting>
  <conditionalFormatting sqref="K13 K18">
    <cfRule type="expression" priority="82" dxfId="0" stopIfTrue="1">
      <formula>L13="x"</formula>
    </cfRule>
  </conditionalFormatting>
  <conditionalFormatting sqref="K13 K18">
    <cfRule type="expression" priority="83" dxfId="1" stopIfTrue="1">
      <formula>L13="o"</formula>
    </cfRule>
    <cfRule type="expression" priority="84" dxfId="2" stopIfTrue="1">
      <formula>L13="r"</formula>
    </cfRule>
  </conditionalFormatting>
  <conditionalFormatting sqref="K14">
    <cfRule type="expression" priority="85" dxfId="0" stopIfTrue="1">
      <formula>L14="x"</formula>
    </cfRule>
  </conditionalFormatting>
  <conditionalFormatting sqref="K14">
    <cfRule type="expression" priority="86" dxfId="1" stopIfTrue="1">
      <formula>L14="o"</formula>
    </cfRule>
    <cfRule type="expression" priority="87" dxfId="2" stopIfTrue="1">
      <formula>L14="r"</formula>
    </cfRule>
  </conditionalFormatting>
  <conditionalFormatting sqref="K15 K19">
    <cfRule type="expression" priority="88" dxfId="0" stopIfTrue="1">
      <formula>L15="x"</formula>
    </cfRule>
  </conditionalFormatting>
  <conditionalFormatting sqref="K15 K19">
    <cfRule type="expression" priority="89" dxfId="1" stopIfTrue="1">
      <formula>L15="o"</formula>
    </cfRule>
    <cfRule type="expression" priority="90" dxfId="2" stopIfTrue="1">
      <formula>L15="r"</formula>
    </cfRule>
  </conditionalFormatting>
  <conditionalFormatting sqref="K16 K20">
    <cfRule type="expression" priority="91" dxfId="0" stopIfTrue="1">
      <formula>L16="x"</formula>
    </cfRule>
  </conditionalFormatting>
  <conditionalFormatting sqref="K16 K20">
    <cfRule type="expression" priority="92" dxfId="1" stopIfTrue="1">
      <formula>L16="o"</formula>
    </cfRule>
    <cfRule type="expression" priority="93" dxfId="2" stopIfTrue="1">
      <formula>L16="r"</formula>
    </cfRule>
  </conditionalFormatting>
  <conditionalFormatting sqref="K18:K20">
    <cfRule type="expression" priority="94" dxfId="0" stopIfTrue="1">
      <formula>L18="x"</formula>
    </cfRule>
  </conditionalFormatting>
  <conditionalFormatting sqref="K18:K20">
    <cfRule type="expression" priority="95" dxfId="1" stopIfTrue="1">
      <formula>L18="o"</formula>
    </cfRule>
    <cfRule type="expression" priority="96" dxfId="2" stopIfTrue="1">
      <formula>L18="r"</formula>
    </cfRule>
  </conditionalFormatting>
  <conditionalFormatting sqref="K21">
    <cfRule type="expression" priority="97" dxfId="0" stopIfTrue="1">
      <formula>L21="x"</formula>
    </cfRule>
  </conditionalFormatting>
  <conditionalFormatting sqref="K21">
    <cfRule type="expression" priority="98" dxfId="1" stopIfTrue="1">
      <formula>L21="o"</formula>
    </cfRule>
    <cfRule type="expression" priority="99" dxfId="2" stopIfTrue="1">
      <formula>L21="r"</formula>
    </cfRule>
  </conditionalFormatting>
  <conditionalFormatting sqref="M10">
    <cfRule type="expression" priority="100" dxfId="0" stopIfTrue="1">
      <formula>N10="x"</formula>
    </cfRule>
  </conditionalFormatting>
  <conditionalFormatting sqref="M10">
    <cfRule type="expression" priority="101" dxfId="1" stopIfTrue="1">
      <formula>N10="o"</formula>
    </cfRule>
    <cfRule type="expression" priority="102" dxfId="2" stopIfTrue="1">
      <formula>N10="r"</formula>
    </cfRule>
  </conditionalFormatting>
  <conditionalFormatting sqref="M11">
    <cfRule type="expression" priority="103" dxfId="0" stopIfTrue="1">
      <formula>N11="x"</formula>
    </cfRule>
  </conditionalFormatting>
  <conditionalFormatting sqref="M11">
    <cfRule type="expression" priority="104" dxfId="1" stopIfTrue="1">
      <formula>N11="o"</formula>
    </cfRule>
    <cfRule type="expression" priority="105" dxfId="2" stopIfTrue="1">
      <formula>N11="r"</formula>
    </cfRule>
  </conditionalFormatting>
  <conditionalFormatting sqref="M12 M17">
    <cfRule type="expression" priority="106" dxfId="0" stopIfTrue="1">
      <formula>N12="x"</formula>
    </cfRule>
  </conditionalFormatting>
  <conditionalFormatting sqref="M12 M17">
    <cfRule type="expression" priority="107" dxfId="1" stopIfTrue="1">
      <formula>N12="o"</formula>
    </cfRule>
    <cfRule type="expression" priority="108" dxfId="2" stopIfTrue="1">
      <formula>N12="r"</formula>
    </cfRule>
  </conditionalFormatting>
  <conditionalFormatting sqref="M13 M18">
    <cfRule type="expression" priority="109" dxfId="0" stopIfTrue="1">
      <formula>N13="x"</formula>
    </cfRule>
  </conditionalFormatting>
  <conditionalFormatting sqref="M13 M18">
    <cfRule type="expression" priority="110" dxfId="1" stopIfTrue="1">
      <formula>N13="o"</formula>
    </cfRule>
    <cfRule type="expression" priority="111" dxfId="2" stopIfTrue="1">
      <formula>N13="r"</formula>
    </cfRule>
  </conditionalFormatting>
  <conditionalFormatting sqref="M14 M19">
    <cfRule type="expression" priority="112" dxfId="0" stopIfTrue="1">
      <formula>N14="x"</formula>
    </cfRule>
  </conditionalFormatting>
  <conditionalFormatting sqref="M14 M19">
    <cfRule type="expression" priority="113" dxfId="1" stopIfTrue="1">
      <formula>N14="o"</formula>
    </cfRule>
    <cfRule type="expression" priority="114" dxfId="2" stopIfTrue="1">
      <formula>N14="r"</formula>
    </cfRule>
  </conditionalFormatting>
  <conditionalFormatting sqref="M15">
    <cfRule type="expression" priority="115" dxfId="0" stopIfTrue="1">
      <formula>N15="x"</formula>
    </cfRule>
  </conditionalFormatting>
  <conditionalFormatting sqref="M15">
    <cfRule type="expression" priority="116" dxfId="1" stopIfTrue="1">
      <formula>N15="o"</formula>
    </cfRule>
    <cfRule type="expression" priority="117" dxfId="2" stopIfTrue="1">
      <formula>N15="r"</formula>
    </cfRule>
  </conditionalFormatting>
  <conditionalFormatting sqref="M16 M20">
    <cfRule type="expression" priority="118" dxfId="0" stopIfTrue="1">
      <formula>N16="x"</formula>
    </cfRule>
  </conditionalFormatting>
  <conditionalFormatting sqref="M16 M20">
    <cfRule type="expression" priority="119" dxfId="1" stopIfTrue="1">
      <formula>N16="o"</formula>
    </cfRule>
    <cfRule type="expression" priority="120" dxfId="2" stopIfTrue="1">
      <formula>N16="r"</formula>
    </cfRule>
  </conditionalFormatting>
  <conditionalFormatting sqref="M18:M20">
    <cfRule type="expression" priority="121" dxfId="0" stopIfTrue="1">
      <formula>N18="x"</formula>
    </cfRule>
  </conditionalFormatting>
  <conditionalFormatting sqref="M18:M20">
    <cfRule type="expression" priority="122" dxfId="1" stopIfTrue="1">
      <formula>N18="o"</formula>
    </cfRule>
    <cfRule type="expression" priority="123" dxfId="2" stopIfTrue="1">
      <formula>N18="r"</formula>
    </cfRule>
  </conditionalFormatting>
  <conditionalFormatting sqref="M21">
    <cfRule type="expression" priority="124" dxfId="0" stopIfTrue="1">
      <formula>N21="x"</formula>
    </cfRule>
  </conditionalFormatting>
  <conditionalFormatting sqref="M21">
    <cfRule type="expression" priority="125" dxfId="1" stopIfTrue="1">
      <formula>N21="o"</formula>
    </cfRule>
    <cfRule type="expression" priority="126" dxfId="2" stopIfTrue="1">
      <formula>N21="r"</formula>
    </cfRule>
  </conditionalFormatting>
  <conditionalFormatting sqref="O10">
    <cfRule type="expression" priority="127" dxfId="0" stopIfTrue="1">
      <formula>P10="x"</formula>
    </cfRule>
  </conditionalFormatting>
  <conditionalFormatting sqref="O10">
    <cfRule type="expression" priority="128" dxfId="1" stopIfTrue="1">
      <formula>P10="o"</formula>
    </cfRule>
    <cfRule type="expression" priority="129" dxfId="2" stopIfTrue="1">
      <formula>P10="r"</formula>
    </cfRule>
  </conditionalFormatting>
  <conditionalFormatting sqref="O11">
    <cfRule type="expression" priority="130" dxfId="0" stopIfTrue="1">
      <formula>P11="x"</formula>
    </cfRule>
  </conditionalFormatting>
  <conditionalFormatting sqref="O11">
    <cfRule type="expression" priority="131" dxfId="1" stopIfTrue="1">
      <formula>P11="o"</formula>
    </cfRule>
    <cfRule type="expression" priority="132" dxfId="2" stopIfTrue="1">
      <formula>P11="r"</formula>
    </cfRule>
  </conditionalFormatting>
  <conditionalFormatting sqref="O12 O17">
    <cfRule type="expression" priority="133" dxfId="0" stopIfTrue="1">
      <formula>P12="x"</formula>
    </cfRule>
  </conditionalFormatting>
  <conditionalFormatting sqref="O12 O17">
    <cfRule type="expression" priority="134" dxfId="1" stopIfTrue="1">
      <formula>P12="o"</formula>
    </cfRule>
    <cfRule type="expression" priority="135" dxfId="2" stopIfTrue="1">
      <formula>P12="r"</formula>
    </cfRule>
  </conditionalFormatting>
  <conditionalFormatting sqref="O13 O18">
    <cfRule type="expression" priority="136" dxfId="0" stopIfTrue="1">
      <formula>P13="x"</formula>
    </cfRule>
  </conditionalFormatting>
  <conditionalFormatting sqref="O13 O18">
    <cfRule type="expression" priority="137" dxfId="1" stopIfTrue="1">
      <formula>P13="o"</formula>
    </cfRule>
    <cfRule type="expression" priority="138" dxfId="2" stopIfTrue="1">
      <formula>P13="r"</formula>
    </cfRule>
  </conditionalFormatting>
  <conditionalFormatting sqref="O14">
    <cfRule type="expression" priority="139" dxfId="0" stopIfTrue="1">
      <formula>P14="x"</formula>
    </cfRule>
  </conditionalFormatting>
  <conditionalFormatting sqref="O14">
    <cfRule type="expression" priority="140" dxfId="1" stopIfTrue="1">
      <formula>P14="o"</formula>
    </cfRule>
    <cfRule type="expression" priority="141" dxfId="2" stopIfTrue="1">
      <formula>P14="r"</formula>
    </cfRule>
  </conditionalFormatting>
  <conditionalFormatting sqref="O15 O19">
    <cfRule type="expression" priority="142" dxfId="0" stopIfTrue="1">
      <formula>P15="x"</formula>
    </cfRule>
  </conditionalFormatting>
  <conditionalFormatting sqref="O15 O19">
    <cfRule type="expression" priority="143" dxfId="1" stopIfTrue="1">
      <formula>P15="o"</formula>
    </cfRule>
    <cfRule type="expression" priority="144" dxfId="2" stopIfTrue="1">
      <formula>P15="r"</formula>
    </cfRule>
  </conditionalFormatting>
  <conditionalFormatting sqref="O16 O20">
    <cfRule type="expression" priority="145" dxfId="0" stopIfTrue="1">
      <formula>P16="x"</formula>
    </cfRule>
  </conditionalFormatting>
  <conditionalFormatting sqref="O16 O20">
    <cfRule type="expression" priority="146" dxfId="1" stopIfTrue="1">
      <formula>P16="o"</formula>
    </cfRule>
    <cfRule type="expression" priority="147" dxfId="2" stopIfTrue="1">
      <formula>P16="r"</formula>
    </cfRule>
  </conditionalFormatting>
  <conditionalFormatting sqref="O18:O20">
    <cfRule type="expression" priority="148" dxfId="0" stopIfTrue="1">
      <formula>P18="x"</formula>
    </cfRule>
  </conditionalFormatting>
  <conditionalFormatting sqref="O18:O20">
    <cfRule type="expression" priority="149" dxfId="1" stopIfTrue="1">
      <formula>P18="o"</formula>
    </cfRule>
    <cfRule type="expression" priority="150" dxfId="2" stopIfTrue="1">
      <formula>P18="r"</formula>
    </cfRule>
  </conditionalFormatting>
  <conditionalFormatting sqref="O21">
    <cfRule type="expression" priority="151" dxfId="0" stopIfTrue="1">
      <formula>P21="x"</formula>
    </cfRule>
  </conditionalFormatting>
  <conditionalFormatting sqref="O21">
    <cfRule type="expression" priority="152" dxfId="1" stopIfTrue="1">
      <formula>P21="o"</formula>
    </cfRule>
    <cfRule type="expression" priority="153" dxfId="2" stopIfTrue="1">
      <formula>P21="r"</formula>
    </cfRule>
  </conditionalFormatting>
  <conditionalFormatting sqref="Q10">
    <cfRule type="expression" priority="154" dxfId="0" stopIfTrue="1">
      <formula>R10="x"</formula>
    </cfRule>
  </conditionalFormatting>
  <conditionalFormatting sqref="Q10">
    <cfRule type="expression" priority="155" dxfId="1" stopIfTrue="1">
      <formula>R10="o"</formula>
    </cfRule>
    <cfRule type="expression" priority="156" dxfId="2" stopIfTrue="1">
      <formula>R10="r"</formula>
    </cfRule>
  </conditionalFormatting>
  <conditionalFormatting sqref="Q11">
    <cfRule type="expression" priority="157" dxfId="0" stopIfTrue="1">
      <formula>R11="x"</formula>
    </cfRule>
  </conditionalFormatting>
  <conditionalFormatting sqref="Q11">
    <cfRule type="expression" priority="158" dxfId="1" stopIfTrue="1">
      <formula>R11="o"</formula>
    </cfRule>
    <cfRule type="expression" priority="159" dxfId="2" stopIfTrue="1">
      <formula>R11="r"</formula>
    </cfRule>
  </conditionalFormatting>
  <conditionalFormatting sqref="Q12 Q17">
    <cfRule type="expression" priority="160" dxfId="0" stopIfTrue="1">
      <formula>R12="x"</formula>
    </cfRule>
  </conditionalFormatting>
  <conditionalFormatting sqref="Q12 Q17">
    <cfRule type="expression" priority="161" dxfId="1" stopIfTrue="1">
      <formula>R12="o"</formula>
    </cfRule>
    <cfRule type="expression" priority="162" dxfId="2" stopIfTrue="1">
      <formula>R12="r"</formula>
    </cfRule>
  </conditionalFormatting>
  <conditionalFormatting sqref="Q13 Q18">
    <cfRule type="expression" priority="163" dxfId="0" stopIfTrue="1">
      <formula>R13="x"</formula>
    </cfRule>
  </conditionalFormatting>
  <conditionalFormatting sqref="Q13 Q18">
    <cfRule type="expression" priority="164" dxfId="1" stopIfTrue="1">
      <formula>R13="o"</formula>
    </cfRule>
    <cfRule type="expression" priority="165" dxfId="2" stopIfTrue="1">
      <formula>R13="r"</formula>
    </cfRule>
  </conditionalFormatting>
  <conditionalFormatting sqref="Q14">
    <cfRule type="expression" priority="166" dxfId="0" stopIfTrue="1">
      <formula>R14="x"</formula>
    </cfRule>
  </conditionalFormatting>
  <conditionalFormatting sqref="Q14">
    <cfRule type="expression" priority="167" dxfId="1" stopIfTrue="1">
      <formula>R14="o"</formula>
    </cfRule>
    <cfRule type="expression" priority="168" dxfId="2" stopIfTrue="1">
      <formula>R14="r"</formula>
    </cfRule>
  </conditionalFormatting>
  <conditionalFormatting sqref="Q15 Q19">
    <cfRule type="expression" priority="169" dxfId="0" stopIfTrue="1">
      <formula>R15="x"</formula>
    </cfRule>
  </conditionalFormatting>
  <conditionalFormatting sqref="Q15 Q19">
    <cfRule type="expression" priority="170" dxfId="1" stopIfTrue="1">
      <formula>R15="o"</formula>
    </cfRule>
    <cfRule type="expression" priority="171" dxfId="2" stopIfTrue="1">
      <formula>R15="r"</formula>
    </cfRule>
  </conditionalFormatting>
  <conditionalFormatting sqref="Q16 Q20">
    <cfRule type="expression" priority="172" dxfId="0" stopIfTrue="1">
      <formula>R16="x"</formula>
    </cfRule>
  </conditionalFormatting>
  <conditionalFormatting sqref="Q16 Q20">
    <cfRule type="expression" priority="173" dxfId="1" stopIfTrue="1">
      <formula>R16="o"</formula>
    </cfRule>
    <cfRule type="expression" priority="174" dxfId="2" stopIfTrue="1">
      <formula>R16="r"</formula>
    </cfRule>
  </conditionalFormatting>
  <conditionalFormatting sqref="Q18:Q20">
    <cfRule type="expression" priority="175" dxfId="0" stopIfTrue="1">
      <formula>R18="x"</formula>
    </cfRule>
  </conditionalFormatting>
  <conditionalFormatting sqref="Q18:Q20">
    <cfRule type="expression" priority="176" dxfId="1" stopIfTrue="1">
      <formula>R18="o"</formula>
    </cfRule>
    <cfRule type="expression" priority="177" dxfId="2" stopIfTrue="1">
      <formula>R18="r"</formula>
    </cfRule>
  </conditionalFormatting>
  <conditionalFormatting sqref="Q21">
    <cfRule type="expression" priority="178" dxfId="0" stopIfTrue="1">
      <formula>R21="x"</formula>
    </cfRule>
  </conditionalFormatting>
  <conditionalFormatting sqref="Q21">
    <cfRule type="expression" priority="179" dxfId="1" stopIfTrue="1">
      <formula>R21="o"</formula>
    </cfRule>
    <cfRule type="expression" priority="180" dxfId="2" stopIfTrue="1">
      <formula>R21="r"</formula>
    </cfRule>
  </conditionalFormatting>
  <conditionalFormatting sqref="G59">
    <cfRule type="expression" priority="181" dxfId="0" stopIfTrue="1">
      <formula>H59="x"</formula>
    </cfRule>
  </conditionalFormatting>
  <conditionalFormatting sqref="G59">
    <cfRule type="expression" priority="182" dxfId="1" stopIfTrue="1">
      <formula>H59="o"</formula>
    </cfRule>
    <cfRule type="expression" priority="183" dxfId="2" stopIfTrue="1">
      <formula>H59="r"</formula>
    </cfRule>
  </conditionalFormatting>
  <conditionalFormatting sqref="G89 G85 G53">
    <cfRule type="expression" priority="184" dxfId="0" stopIfTrue="1">
      <formula>H53="x"</formula>
    </cfRule>
  </conditionalFormatting>
  <conditionalFormatting sqref="G89 G85 G53">
    <cfRule type="expression" priority="185" dxfId="1" stopIfTrue="1">
      <formula>H53="o"</formula>
    </cfRule>
    <cfRule type="expression" priority="186" dxfId="2" stopIfTrue="1">
      <formula>H53="r"</formula>
    </cfRule>
  </conditionalFormatting>
  <conditionalFormatting sqref="G55 G61">
    <cfRule type="expression" priority="187" dxfId="0" stopIfTrue="1">
      <formula>H55="x"</formula>
    </cfRule>
  </conditionalFormatting>
  <conditionalFormatting sqref="G55 G61">
    <cfRule type="expression" priority="188" dxfId="1" stopIfTrue="1">
      <formula>H55="o"</formula>
    </cfRule>
    <cfRule type="expression" priority="189" dxfId="2" stopIfTrue="1">
      <formula>H55="r"</formula>
    </cfRule>
  </conditionalFormatting>
  <conditionalFormatting sqref="G56 G62">
    <cfRule type="expression" priority="190" dxfId="0" stopIfTrue="1">
      <formula>H56="x"</formula>
    </cfRule>
  </conditionalFormatting>
  <conditionalFormatting sqref="G56 G62">
    <cfRule type="expression" priority="191" dxfId="1" stopIfTrue="1">
      <formula>H56="o"</formula>
    </cfRule>
    <cfRule type="expression" priority="192" dxfId="2" stopIfTrue="1">
      <formula>H56="r"</formula>
    </cfRule>
  </conditionalFormatting>
  <conditionalFormatting sqref="G57 G63">
    <cfRule type="expression" priority="193" dxfId="0" stopIfTrue="1">
      <formula>H57="x"</formula>
    </cfRule>
  </conditionalFormatting>
  <conditionalFormatting sqref="G57 G63">
    <cfRule type="expression" priority="194" dxfId="1" stopIfTrue="1">
      <formula>H57="o"</formula>
    </cfRule>
    <cfRule type="expression" priority="195" dxfId="2" stopIfTrue="1">
      <formula>H57="r"</formula>
    </cfRule>
  </conditionalFormatting>
  <conditionalFormatting sqref="G58">
    <cfRule type="expression" priority="196" dxfId="0" stopIfTrue="1">
      <formula>H58="x"</formula>
    </cfRule>
  </conditionalFormatting>
  <conditionalFormatting sqref="G58">
    <cfRule type="expression" priority="197" dxfId="1" stopIfTrue="1">
      <formula>H58="o"</formula>
    </cfRule>
    <cfRule type="expression" priority="198" dxfId="2" stopIfTrue="1">
      <formula>H58="r"</formula>
    </cfRule>
  </conditionalFormatting>
  <conditionalFormatting sqref="I59">
    <cfRule type="expression" priority="199" dxfId="0" stopIfTrue="1">
      <formula>J59="x"</formula>
    </cfRule>
  </conditionalFormatting>
  <conditionalFormatting sqref="I59">
    <cfRule type="expression" priority="200" dxfId="1" stopIfTrue="1">
      <formula>J59="o"</formula>
    </cfRule>
    <cfRule type="expression" priority="201" dxfId="2" stopIfTrue="1">
      <formula>J59="r"</formula>
    </cfRule>
  </conditionalFormatting>
  <conditionalFormatting sqref="I89 I85 I53">
    <cfRule type="expression" priority="202" dxfId="0" stopIfTrue="1">
      <formula>J53="x"</formula>
    </cfRule>
  </conditionalFormatting>
  <conditionalFormatting sqref="I89 I85 I53">
    <cfRule type="expression" priority="203" dxfId="1" stopIfTrue="1">
      <formula>J53="o"</formula>
    </cfRule>
    <cfRule type="expression" priority="204" dxfId="2" stopIfTrue="1">
      <formula>J53="r"</formula>
    </cfRule>
  </conditionalFormatting>
  <conditionalFormatting sqref="I55 I61">
    <cfRule type="expression" priority="205" dxfId="0" stopIfTrue="1">
      <formula>J55="x"</formula>
    </cfRule>
  </conditionalFormatting>
  <conditionalFormatting sqref="I55 I61">
    <cfRule type="expression" priority="206" dxfId="1" stopIfTrue="1">
      <formula>J55="o"</formula>
    </cfRule>
    <cfRule type="expression" priority="207" dxfId="2" stopIfTrue="1">
      <formula>J55="r"</formula>
    </cfRule>
  </conditionalFormatting>
  <conditionalFormatting sqref="I56 I62">
    <cfRule type="expression" priority="208" dxfId="0" stopIfTrue="1">
      <formula>J56="x"</formula>
    </cfRule>
  </conditionalFormatting>
  <conditionalFormatting sqref="I56 I62">
    <cfRule type="expression" priority="209" dxfId="1" stopIfTrue="1">
      <formula>J56="o"</formula>
    </cfRule>
    <cfRule type="expression" priority="210" dxfId="2" stopIfTrue="1">
      <formula>J56="r"</formula>
    </cfRule>
  </conditionalFormatting>
  <conditionalFormatting sqref="I57 I63">
    <cfRule type="expression" priority="211" dxfId="0" stopIfTrue="1">
      <formula>J57="x"</formula>
    </cfRule>
  </conditionalFormatting>
  <conditionalFormatting sqref="I57 I63">
    <cfRule type="expression" priority="212" dxfId="1" stopIfTrue="1">
      <formula>J57="o"</formula>
    </cfRule>
    <cfRule type="expression" priority="213" dxfId="2" stopIfTrue="1">
      <formula>J57="r"</formula>
    </cfRule>
  </conditionalFormatting>
  <conditionalFormatting sqref="I58">
    <cfRule type="expression" priority="214" dxfId="0" stopIfTrue="1">
      <formula>J58="x"</formula>
    </cfRule>
  </conditionalFormatting>
  <conditionalFormatting sqref="I58">
    <cfRule type="expression" priority="215" dxfId="1" stopIfTrue="1">
      <formula>J58="o"</formula>
    </cfRule>
    <cfRule type="expression" priority="216" dxfId="2" stopIfTrue="1">
      <formula>J58="r"</formula>
    </cfRule>
  </conditionalFormatting>
  <conditionalFormatting sqref="K59">
    <cfRule type="expression" priority="217" dxfId="0" stopIfTrue="1">
      <formula>L59="x"</formula>
    </cfRule>
  </conditionalFormatting>
  <conditionalFormatting sqref="K59">
    <cfRule type="expression" priority="218" dxfId="1" stopIfTrue="1">
      <formula>L59="o"</formula>
    </cfRule>
    <cfRule type="expression" priority="219" dxfId="2" stopIfTrue="1">
      <formula>L59="r"</formula>
    </cfRule>
  </conditionalFormatting>
  <conditionalFormatting sqref="K89 K85 K53">
    <cfRule type="expression" priority="220" dxfId="0" stopIfTrue="1">
      <formula>L53="x"</formula>
    </cfRule>
  </conditionalFormatting>
  <conditionalFormatting sqref="K89 K85 K53">
    <cfRule type="expression" priority="221" dxfId="1" stopIfTrue="1">
      <formula>L53="o"</formula>
    </cfRule>
    <cfRule type="expression" priority="222" dxfId="2" stopIfTrue="1">
      <formula>L53="r"</formula>
    </cfRule>
  </conditionalFormatting>
  <conditionalFormatting sqref="K55 K61">
    <cfRule type="expression" priority="223" dxfId="0" stopIfTrue="1">
      <formula>L55="x"</formula>
    </cfRule>
  </conditionalFormatting>
  <conditionalFormatting sqref="K55 K61">
    <cfRule type="expression" priority="224" dxfId="1" stopIfTrue="1">
      <formula>L55="o"</formula>
    </cfRule>
    <cfRule type="expression" priority="225" dxfId="2" stopIfTrue="1">
      <formula>L55="r"</formula>
    </cfRule>
  </conditionalFormatting>
  <conditionalFormatting sqref="K56 K62">
    <cfRule type="expression" priority="226" dxfId="0" stopIfTrue="1">
      <formula>L56="x"</formula>
    </cfRule>
  </conditionalFormatting>
  <conditionalFormatting sqref="K56 K62">
    <cfRule type="expression" priority="227" dxfId="1" stopIfTrue="1">
      <formula>L56="o"</formula>
    </cfRule>
    <cfRule type="expression" priority="228" dxfId="2" stopIfTrue="1">
      <formula>L56="r"</formula>
    </cfRule>
  </conditionalFormatting>
  <conditionalFormatting sqref="K57 K63">
    <cfRule type="expression" priority="229" dxfId="0" stopIfTrue="1">
      <formula>L57="x"</formula>
    </cfRule>
  </conditionalFormatting>
  <conditionalFormatting sqref="K57 K63">
    <cfRule type="expression" priority="230" dxfId="1" stopIfTrue="1">
      <formula>L57="o"</formula>
    </cfRule>
    <cfRule type="expression" priority="231" dxfId="2" stopIfTrue="1">
      <formula>L57="r"</formula>
    </cfRule>
  </conditionalFormatting>
  <conditionalFormatting sqref="K58">
    <cfRule type="expression" priority="232" dxfId="0" stopIfTrue="1">
      <formula>L58="x"</formula>
    </cfRule>
  </conditionalFormatting>
  <conditionalFormatting sqref="K58">
    <cfRule type="expression" priority="233" dxfId="1" stopIfTrue="1">
      <formula>L58="o"</formula>
    </cfRule>
    <cfRule type="expression" priority="234" dxfId="2" stopIfTrue="1">
      <formula>L58="r"</formula>
    </cfRule>
  </conditionalFormatting>
  <conditionalFormatting sqref="M59">
    <cfRule type="expression" priority="235" dxfId="0" stopIfTrue="1">
      <formula>N59="x"</formula>
    </cfRule>
  </conditionalFormatting>
  <conditionalFormatting sqref="M59">
    <cfRule type="expression" priority="236" dxfId="1" stopIfTrue="1">
      <formula>N59="o"</formula>
    </cfRule>
    <cfRule type="expression" priority="237" dxfId="2" stopIfTrue="1">
      <formula>N59="r"</formula>
    </cfRule>
  </conditionalFormatting>
  <conditionalFormatting sqref="M89 M85 M53">
    <cfRule type="expression" priority="238" dxfId="0" stopIfTrue="1">
      <formula>N53="x"</formula>
    </cfRule>
  </conditionalFormatting>
  <conditionalFormatting sqref="M89 M85 M53">
    <cfRule type="expression" priority="239" dxfId="1" stopIfTrue="1">
      <formula>N53="o"</formula>
    </cfRule>
    <cfRule type="expression" priority="240" dxfId="2" stopIfTrue="1">
      <formula>N53="r"</formula>
    </cfRule>
  </conditionalFormatting>
  <conditionalFormatting sqref="M55 M61">
    <cfRule type="expression" priority="241" dxfId="0" stopIfTrue="1">
      <formula>N55="x"</formula>
    </cfRule>
  </conditionalFormatting>
  <conditionalFormatting sqref="M55 M61">
    <cfRule type="expression" priority="242" dxfId="1" stopIfTrue="1">
      <formula>N55="o"</formula>
    </cfRule>
    <cfRule type="expression" priority="243" dxfId="2" stopIfTrue="1">
      <formula>N55="r"</formula>
    </cfRule>
  </conditionalFormatting>
  <conditionalFormatting sqref="M56 M62">
    <cfRule type="expression" priority="244" dxfId="0" stopIfTrue="1">
      <formula>N56="x"</formula>
    </cfRule>
  </conditionalFormatting>
  <conditionalFormatting sqref="M56 M62">
    <cfRule type="expression" priority="245" dxfId="1" stopIfTrue="1">
      <formula>N56="o"</formula>
    </cfRule>
    <cfRule type="expression" priority="246" dxfId="2" stopIfTrue="1">
      <formula>N56="r"</formula>
    </cfRule>
  </conditionalFormatting>
  <conditionalFormatting sqref="M57 M63">
    <cfRule type="expression" priority="247" dxfId="0" stopIfTrue="1">
      <formula>N57="x"</formula>
    </cfRule>
  </conditionalFormatting>
  <conditionalFormatting sqref="M57 M63">
    <cfRule type="expression" priority="248" dxfId="1" stopIfTrue="1">
      <formula>N57="o"</formula>
    </cfRule>
    <cfRule type="expression" priority="249" dxfId="2" stopIfTrue="1">
      <formula>N57="r"</formula>
    </cfRule>
  </conditionalFormatting>
  <conditionalFormatting sqref="M58">
    <cfRule type="expression" priority="250" dxfId="0" stopIfTrue="1">
      <formula>N58="x"</formula>
    </cfRule>
  </conditionalFormatting>
  <conditionalFormatting sqref="M58">
    <cfRule type="expression" priority="251" dxfId="1" stopIfTrue="1">
      <formula>N58="o"</formula>
    </cfRule>
    <cfRule type="expression" priority="252" dxfId="2" stopIfTrue="1">
      <formula>N58="r"</formula>
    </cfRule>
  </conditionalFormatting>
  <conditionalFormatting sqref="O59">
    <cfRule type="expression" priority="253" dxfId="0" stopIfTrue="1">
      <formula>P59="x"</formula>
    </cfRule>
  </conditionalFormatting>
  <conditionalFormatting sqref="O59">
    <cfRule type="expression" priority="254" dxfId="1" stopIfTrue="1">
      <formula>P59="o"</formula>
    </cfRule>
    <cfRule type="expression" priority="255" dxfId="2" stopIfTrue="1">
      <formula>P59="r"</formula>
    </cfRule>
  </conditionalFormatting>
  <conditionalFormatting sqref="O89 O85 O53">
    <cfRule type="expression" priority="256" dxfId="0" stopIfTrue="1">
      <formula>P53="x"</formula>
    </cfRule>
  </conditionalFormatting>
  <conditionalFormatting sqref="O89 O85 O53">
    <cfRule type="expression" priority="257" dxfId="1" stopIfTrue="1">
      <formula>P53="o"</formula>
    </cfRule>
    <cfRule type="expression" priority="258" dxfId="2" stopIfTrue="1">
      <formula>P53="r"</formula>
    </cfRule>
  </conditionalFormatting>
  <conditionalFormatting sqref="O55 O61">
    <cfRule type="expression" priority="259" dxfId="0" stopIfTrue="1">
      <formula>P55="x"</formula>
    </cfRule>
  </conditionalFormatting>
  <conditionalFormatting sqref="O55 O61">
    <cfRule type="expression" priority="260" dxfId="1" stopIfTrue="1">
      <formula>P55="o"</formula>
    </cfRule>
    <cfRule type="expression" priority="261" dxfId="2" stopIfTrue="1">
      <formula>P55="r"</formula>
    </cfRule>
  </conditionalFormatting>
  <conditionalFormatting sqref="O56 O62">
    <cfRule type="expression" priority="262" dxfId="0" stopIfTrue="1">
      <formula>P56="x"</formula>
    </cfRule>
  </conditionalFormatting>
  <conditionalFormatting sqref="O56 O62">
    <cfRule type="expression" priority="263" dxfId="1" stopIfTrue="1">
      <formula>P56="o"</formula>
    </cfRule>
    <cfRule type="expression" priority="264" dxfId="2" stopIfTrue="1">
      <formula>P56="r"</formula>
    </cfRule>
  </conditionalFormatting>
  <conditionalFormatting sqref="O57 O63">
    <cfRule type="expression" priority="265" dxfId="0" stopIfTrue="1">
      <formula>P57="x"</formula>
    </cfRule>
  </conditionalFormatting>
  <conditionalFormatting sqref="O57 O63">
    <cfRule type="expression" priority="266" dxfId="1" stopIfTrue="1">
      <formula>P57="o"</formula>
    </cfRule>
    <cfRule type="expression" priority="267" dxfId="2" stopIfTrue="1">
      <formula>P57="r"</formula>
    </cfRule>
  </conditionalFormatting>
  <conditionalFormatting sqref="O58">
    <cfRule type="expression" priority="268" dxfId="0" stopIfTrue="1">
      <formula>P58="x"</formula>
    </cfRule>
  </conditionalFormatting>
  <conditionalFormatting sqref="O58">
    <cfRule type="expression" priority="269" dxfId="1" stopIfTrue="1">
      <formula>P58="o"</formula>
    </cfRule>
    <cfRule type="expression" priority="270" dxfId="2" stopIfTrue="1">
      <formula>P58="r"</formula>
    </cfRule>
  </conditionalFormatting>
  <conditionalFormatting sqref="Q59">
    <cfRule type="expression" priority="271" dxfId="0" stopIfTrue="1">
      <formula>R59="x"</formula>
    </cfRule>
  </conditionalFormatting>
  <conditionalFormatting sqref="Q59">
    <cfRule type="expression" priority="272" dxfId="1" stopIfTrue="1">
      <formula>R59="o"</formula>
    </cfRule>
    <cfRule type="expression" priority="273" dxfId="2" stopIfTrue="1">
      <formula>R59="r"</formula>
    </cfRule>
  </conditionalFormatting>
  <conditionalFormatting sqref="Q89 Q85 Q53">
    <cfRule type="expression" priority="274" dxfId="0" stopIfTrue="1">
      <formula>R53="x"</formula>
    </cfRule>
  </conditionalFormatting>
  <conditionalFormatting sqref="Q89 Q85 Q53">
    <cfRule type="expression" priority="275" dxfId="1" stopIfTrue="1">
      <formula>R53="o"</formula>
    </cfRule>
    <cfRule type="expression" priority="276" dxfId="2" stopIfTrue="1">
      <formula>R53="r"</formula>
    </cfRule>
  </conditionalFormatting>
  <conditionalFormatting sqref="Q55 Q61">
    <cfRule type="expression" priority="277" dxfId="0" stopIfTrue="1">
      <formula>R55="x"</formula>
    </cfRule>
  </conditionalFormatting>
  <conditionalFormatting sqref="Q55 Q61">
    <cfRule type="expression" priority="278" dxfId="1" stopIfTrue="1">
      <formula>R55="o"</formula>
    </cfRule>
    <cfRule type="expression" priority="279" dxfId="2" stopIfTrue="1">
      <formula>R55="r"</formula>
    </cfRule>
  </conditionalFormatting>
  <conditionalFormatting sqref="Q56 Q62">
    <cfRule type="expression" priority="280" dxfId="0" stopIfTrue="1">
      <formula>R56="x"</formula>
    </cfRule>
  </conditionalFormatting>
  <conditionalFormatting sqref="Q56 Q62">
    <cfRule type="expression" priority="281" dxfId="1" stopIfTrue="1">
      <formula>R56="o"</formula>
    </cfRule>
    <cfRule type="expression" priority="282" dxfId="2" stopIfTrue="1">
      <formula>R56="r"</formula>
    </cfRule>
  </conditionalFormatting>
  <conditionalFormatting sqref="Q57 Q63">
    <cfRule type="expression" priority="283" dxfId="0" stopIfTrue="1">
      <formula>R57="x"</formula>
    </cfRule>
  </conditionalFormatting>
  <conditionalFormatting sqref="Q57 Q63">
    <cfRule type="expression" priority="284" dxfId="1" stopIfTrue="1">
      <formula>R57="o"</formula>
    </cfRule>
    <cfRule type="expression" priority="285" dxfId="2" stopIfTrue="1">
      <formula>R57="r"</formula>
    </cfRule>
  </conditionalFormatting>
  <conditionalFormatting sqref="Q58">
    <cfRule type="expression" priority="286" dxfId="0" stopIfTrue="1">
      <formula>R58="x"</formula>
    </cfRule>
  </conditionalFormatting>
  <conditionalFormatting sqref="Q58">
    <cfRule type="expression" priority="287" dxfId="1" stopIfTrue="1">
      <formula>R58="o"</formula>
    </cfRule>
    <cfRule type="expression" priority="288" dxfId="2" stopIfTrue="1">
      <formula>R58="r"</formula>
    </cfRule>
  </conditionalFormatting>
  <conditionalFormatting sqref="G84">
    <cfRule type="expression" priority="289" dxfId="0" stopIfTrue="1">
      <formula>H84="x"</formula>
    </cfRule>
  </conditionalFormatting>
  <conditionalFormatting sqref="G84">
    <cfRule type="expression" priority="290" dxfId="1" stopIfTrue="1">
      <formula>H84="o"</formula>
    </cfRule>
    <cfRule type="expression" priority="291" dxfId="2" stopIfTrue="1">
      <formula>H84="r"</formula>
    </cfRule>
  </conditionalFormatting>
  <conditionalFormatting sqref="G54">
    <cfRule type="expression" priority="292" dxfId="0" stopIfTrue="1">
      <formula>H54="x"</formula>
    </cfRule>
  </conditionalFormatting>
  <conditionalFormatting sqref="G54">
    <cfRule type="expression" priority="293" dxfId="1" stopIfTrue="1">
      <formula>H54="o"</formula>
    </cfRule>
    <cfRule type="expression" priority="294" dxfId="2" stopIfTrue="1">
      <formula>H54="r"</formula>
    </cfRule>
  </conditionalFormatting>
  <conditionalFormatting sqref="G86">
    <cfRule type="expression" priority="295" dxfId="0" stopIfTrue="1">
      <formula>H86="x"</formula>
    </cfRule>
  </conditionalFormatting>
  <conditionalFormatting sqref="G86">
    <cfRule type="expression" priority="296" dxfId="1" stopIfTrue="1">
      <formula>H86="o"</formula>
    </cfRule>
    <cfRule type="expression" priority="297" dxfId="2" stopIfTrue="1">
      <formula>H86="r"</formula>
    </cfRule>
  </conditionalFormatting>
  <conditionalFormatting sqref="G87">
    <cfRule type="expression" priority="298" dxfId="0" stopIfTrue="1">
      <formula>H87="x"</formula>
    </cfRule>
  </conditionalFormatting>
  <conditionalFormatting sqref="G87">
    <cfRule type="expression" priority="299" dxfId="1" stopIfTrue="1">
      <formula>H87="o"</formula>
    </cfRule>
    <cfRule type="expression" priority="300" dxfId="2" stopIfTrue="1">
      <formula>H87="r"</formula>
    </cfRule>
  </conditionalFormatting>
  <conditionalFormatting sqref="G88">
    <cfRule type="expression" priority="301" dxfId="0" stopIfTrue="1">
      <formula>H88="x"</formula>
    </cfRule>
  </conditionalFormatting>
  <conditionalFormatting sqref="G88">
    <cfRule type="expression" priority="302" dxfId="1" stopIfTrue="1">
      <formula>H88="o"</formula>
    </cfRule>
    <cfRule type="expression" priority="303" dxfId="2" stopIfTrue="1">
      <formula>H88="r"</formula>
    </cfRule>
  </conditionalFormatting>
  <conditionalFormatting sqref="G60">
    <cfRule type="expression" priority="304" dxfId="0" stopIfTrue="1">
      <formula>H60="x"</formula>
    </cfRule>
  </conditionalFormatting>
  <conditionalFormatting sqref="G60">
    <cfRule type="expression" priority="305" dxfId="1" stopIfTrue="1">
      <formula>H60="o"</formula>
    </cfRule>
    <cfRule type="expression" priority="306" dxfId="2" stopIfTrue="1">
      <formula>H60="r"</formula>
    </cfRule>
  </conditionalFormatting>
  <conditionalFormatting sqref="G90">
    <cfRule type="expression" priority="307" dxfId="0" stopIfTrue="1">
      <formula>H90="x"</formula>
    </cfRule>
  </conditionalFormatting>
  <conditionalFormatting sqref="G90">
    <cfRule type="expression" priority="308" dxfId="1" stopIfTrue="1">
      <formula>H90="o"</formula>
    </cfRule>
    <cfRule type="expression" priority="309" dxfId="2" stopIfTrue="1">
      <formula>H90="r"</formula>
    </cfRule>
  </conditionalFormatting>
  <conditionalFormatting sqref="G91">
    <cfRule type="expression" priority="310" dxfId="0" stopIfTrue="1">
      <formula>H91="x"</formula>
    </cfRule>
  </conditionalFormatting>
  <conditionalFormatting sqref="G91">
    <cfRule type="expression" priority="311" dxfId="1" stopIfTrue="1">
      <formula>H91="o"</formula>
    </cfRule>
    <cfRule type="expression" priority="312" dxfId="2" stopIfTrue="1">
      <formula>H91="r"</formula>
    </cfRule>
  </conditionalFormatting>
  <conditionalFormatting sqref="I84">
    <cfRule type="expression" priority="313" dxfId="0" stopIfTrue="1">
      <formula>J84="x"</formula>
    </cfRule>
  </conditionalFormatting>
  <conditionalFormatting sqref="I84">
    <cfRule type="expression" priority="314" dxfId="1" stopIfTrue="1">
      <formula>J84="o"</formula>
    </cfRule>
    <cfRule type="expression" priority="315" dxfId="2" stopIfTrue="1">
      <formula>J84="r"</formula>
    </cfRule>
  </conditionalFormatting>
  <conditionalFormatting sqref="I54">
    <cfRule type="expression" priority="316" dxfId="0" stopIfTrue="1">
      <formula>J54="x"</formula>
    </cfRule>
  </conditionalFormatting>
  <conditionalFormatting sqref="I54">
    <cfRule type="expression" priority="317" dxfId="1" stopIfTrue="1">
      <formula>J54="o"</formula>
    </cfRule>
    <cfRule type="expression" priority="318" dxfId="2" stopIfTrue="1">
      <formula>J54="r"</formula>
    </cfRule>
  </conditionalFormatting>
  <conditionalFormatting sqref="I86">
    <cfRule type="expression" priority="319" dxfId="0" stopIfTrue="1">
      <formula>J86="x"</formula>
    </cfRule>
  </conditionalFormatting>
  <conditionalFormatting sqref="I86">
    <cfRule type="expression" priority="320" dxfId="1" stopIfTrue="1">
      <formula>J86="o"</formula>
    </cfRule>
    <cfRule type="expression" priority="321" dxfId="2" stopIfTrue="1">
      <formula>J86="r"</formula>
    </cfRule>
  </conditionalFormatting>
  <conditionalFormatting sqref="I87">
    <cfRule type="expression" priority="322" dxfId="0" stopIfTrue="1">
      <formula>J87="x"</formula>
    </cfRule>
  </conditionalFormatting>
  <conditionalFormatting sqref="I87">
    <cfRule type="expression" priority="323" dxfId="1" stopIfTrue="1">
      <formula>J87="o"</formula>
    </cfRule>
    <cfRule type="expression" priority="324" dxfId="2" stopIfTrue="1">
      <formula>J87="r"</formula>
    </cfRule>
  </conditionalFormatting>
  <conditionalFormatting sqref="I88">
    <cfRule type="expression" priority="325" dxfId="0" stopIfTrue="1">
      <formula>J88="x"</formula>
    </cfRule>
  </conditionalFormatting>
  <conditionalFormatting sqref="I88">
    <cfRule type="expression" priority="326" dxfId="1" stopIfTrue="1">
      <formula>J88="o"</formula>
    </cfRule>
    <cfRule type="expression" priority="327" dxfId="2" stopIfTrue="1">
      <formula>J88="r"</formula>
    </cfRule>
  </conditionalFormatting>
  <conditionalFormatting sqref="I60">
    <cfRule type="expression" priority="328" dxfId="0" stopIfTrue="1">
      <formula>J60="x"</formula>
    </cfRule>
  </conditionalFormatting>
  <conditionalFormatting sqref="I60">
    <cfRule type="expression" priority="329" dxfId="1" stopIfTrue="1">
      <formula>J60="o"</formula>
    </cfRule>
    <cfRule type="expression" priority="330" dxfId="2" stopIfTrue="1">
      <formula>J60="r"</formula>
    </cfRule>
  </conditionalFormatting>
  <conditionalFormatting sqref="I90">
    <cfRule type="expression" priority="331" dxfId="0" stopIfTrue="1">
      <formula>J90="x"</formula>
    </cfRule>
  </conditionalFormatting>
  <conditionalFormatting sqref="I90">
    <cfRule type="expression" priority="332" dxfId="1" stopIfTrue="1">
      <formula>J90="o"</formula>
    </cfRule>
    <cfRule type="expression" priority="333" dxfId="2" stopIfTrue="1">
      <formula>J90="r"</formula>
    </cfRule>
  </conditionalFormatting>
  <conditionalFormatting sqref="I91">
    <cfRule type="expression" priority="334" dxfId="0" stopIfTrue="1">
      <formula>J91="x"</formula>
    </cfRule>
  </conditionalFormatting>
  <conditionalFormatting sqref="I91">
    <cfRule type="expression" priority="335" dxfId="1" stopIfTrue="1">
      <formula>J91="o"</formula>
    </cfRule>
    <cfRule type="expression" priority="336" dxfId="2" stopIfTrue="1">
      <formula>J91="r"</formula>
    </cfRule>
  </conditionalFormatting>
  <conditionalFormatting sqref="K84">
    <cfRule type="expression" priority="337" dxfId="0" stopIfTrue="1">
      <formula>L84="x"</formula>
    </cfRule>
  </conditionalFormatting>
  <conditionalFormatting sqref="K84">
    <cfRule type="expression" priority="338" dxfId="1" stopIfTrue="1">
      <formula>L84="o"</formula>
    </cfRule>
    <cfRule type="expression" priority="339" dxfId="2" stopIfTrue="1">
      <formula>L84="r"</formula>
    </cfRule>
  </conditionalFormatting>
  <conditionalFormatting sqref="K54">
    <cfRule type="expression" priority="340" dxfId="0" stopIfTrue="1">
      <formula>L54="x"</formula>
    </cfRule>
  </conditionalFormatting>
  <conditionalFormatting sqref="K54">
    <cfRule type="expression" priority="341" dxfId="1" stopIfTrue="1">
      <formula>L54="o"</formula>
    </cfRule>
    <cfRule type="expression" priority="342" dxfId="2" stopIfTrue="1">
      <formula>L54="r"</formula>
    </cfRule>
  </conditionalFormatting>
  <conditionalFormatting sqref="K86">
    <cfRule type="expression" priority="343" dxfId="0" stopIfTrue="1">
      <formula>L86="x"</formula>
    </cfRule>
  </conditionalFormatting>
  <conditionalFormatting sqref="K86">
    <cfRule type="expression" priority="344" dxfId="1" stopIfTrue="1">
      <formula>L86="o"</formula>
    </cfRule>
    <cfRule type="expression" priority="345" dxfId="2" stopIfTrue="1">
      <formula>L86="r"</formula>
    </cfRule>
  </conditionalFormatting>
  <conditionalFormatting sqref="K87">
    <cfRule type="expression" priority="346" dxfId="0" stopIfTrue="1">
      <formula>L87="x"</formula>
    </cfRule>
  </conditionalFormatting>
  <conditionalFormatting sqref="K87">
    <cfRule type="expression" priority="347" dxfId="1" stopIfTrue="1">
      <formula>L87="o"</formula>
    </cfRule>
    <cfRule type="expression" priority="348" dxfId="2" stopIfTrue="1">
      <formula>L87="r"</formula>
    </cfRule>
  </conditionalFormatting>
  <conditionalFormatting sqref="K88">
    <cfRule type="expression" priority="349" dxfId="0" stopIfTrue="1">
      <formula>L88="x"</formula>
    </cfRule>
  </conditionalFormatting>
  <conditionalFormatting sqref="K88">
    <cfRule type="expression" priority="350" dxfId="1" stopIfTrue="1">
      <formula>L88="o"</formula>
    </cfRule>
    <cfRule type="expression" priority="351" dxfId="2" stopIfTrue="1">
      <formula>L88="r"</formula>
    </cfRule>
  </conditionalFormatting>
  <conditionalFormatting sqref="K60">
    <cfRule type="expression" priority="352" dxfId="0" stopIfTrue="1">
      <formula>L60="x"</formula>
    </cfRule>
  </conditionalFormatting>
  <conditionalFormatting sqref="K60">
    <cfRule type="expression" priority="353" dxfId="1" stopIfTrue="1">
      <formula>L60="o"</formula>
    </cfRule>
    <cfRule type="expression" priority="354" dxfId="2" stopIfTrue="1">
      <formula>L60="r"</formula>
    </cfRule>
  </conditionalFormatting>
  <conditionalFormatting sqref="K90">
    <cfRule type="expression" priority="355" dxfId="0" stopIfTrue="1">
      <formula>L90="x"</formula>
    </cfRule>
  </conditionalFormatting>
  <conditionalFormatting sqref="K90">
    <cfRule type="expression" priority="356" dxfId="1" stopIfTrue="1">
      <formula>L90="o"</formula>
    </cfRule>
    <cfRule type="expression" priority="357" dxfId="2" stopIfTrue="1">
      <formula>L90="r"</formula>
    </cfRule>
  </conditionalFormatting>
  <conditionalFormatting sqref="K91">
    <cfRule type="expression" priority="358" dxfId="0" stopIfTrue="1">
      <formula>L91="x"</formula>
    </cfRule>
  </conditionalFormatting>
  <conditionalFormatting sqref="K91">
    <cfRule type="expression" priority="359" dxfId="1" stopIfTrue="1">
      <formula>L91="o"</formula>
    </cfRule>
    <cfRule type="expression" priority="360" dxfId="2" stopIfTrue="1">
      <formula>L91="r"</formula>
    </cfRule>
  </conditionalFormatting>
  <conditionalFormatting sqref="M84">
    <cfRule type="expression" priority="361" dxfId="0" stopIfTrue="1">
      <formula>N84="x"</formula>
    </cfRule>
  </conditionalFormatting>
  <conditionalFormatting sqref="M84">
    <cfRule type="expression" priority="362" dxfId="1" stopIfTrue="1">
      <formula>N84="o"</formula>
    </cfRule>
    <cfRule type="expression" priority="363" dxfId="2" stopIfTrue="1">
      <formula>N84="r"</formula>
    </cfRule>
  </conditionalFormatting>
  <conditionalFormatting sqref="M54">
    <cfRule type="expression" priority="364" dxfId="0" stopIfTrue="1">
      <formula>N54="x"</formula>
    </cfRule>
  </conditionalFormatting>
  <conditionalFormatting sqref="M54">
    <cfRule type="expression" priority="365" dxfId="1" stopIfTrue="1">
      <formula>N54="o"</formula>
    </cfRule>
    <cfRule type="expression" priority="366" dxfId="2" stopIfTrue="1">
      <formula>N54="r"</formula>
    </cfRule>
  </conditionalFormatting>
  <conditionalFormatting sqref="M86">
    <cfRule type="expression" priority="367" dxfId="0" stopIfTrue="1">
      <formula>N86="x"</formula>
    </cfRule>
  </conditionalFormatting>
  <conditionalFormatting sqref="M86">
    <cfRule type="expression" priority="368" dxfId="1" stopIfTrue="1">
      <formula>N86="o"</formula>
    </cfRule>
    <cfRule type="expression" priority="369" dxfId="2" stopIfTrue="1">
      <formula>N86="r"</formula>
    </cfRule>
  </conditionalFormatting>
  <conditionalFormatting sqref="M87">
    <cfRule type="expression" priority="370" dxfId="0" stopIfTrue="1">
      <formula>N87="x"</formula>
    </cfRule>
  </conditionalFormatting>
  <conditionalFormatting sqref="M87">
    <cfRule type="expression" priority="371" dxfId="1" stopIfTrue="1">
      <formula>N87="o"</formula>
    </cfRule>
    <cfRule type="expression" priority="372" dxfId="2" stopIfTrue="1">
      <formula>N87="r"</formula>
    </cfRule>
  </conditionalFormatting>
  <conditionalFormatting sqref="M88">
    <cfRule type="expression" priority="373" dxfId="0" stopIfTrue="1">
      <formula>N88="x"</formula>
    </cfRule>
  </conditionalFormatting>
  <conditionalFormatting sqref="M88">
    <cfRule type="expression" priority="374" dxfId="1" stopIfTrue="1">
      <formula>N88="o"</formula>
    </cfRule>
    <cfRule type="expression" priority="375" dxfId="2" stopIfTrue="1">
      <formula>N88="r"</formula>
    </cfRule>
  </conditionalFormatting>
  <conditionalFormatting sqref="M60">
    <cfRule type="expression" priority="376" dxfId="0" stopIfTrue="1">
      <formula>N60="x"</formula>
    </cfRule>
  </conditionalFormatting>
  <conditionalFormatting sqref="M60">
    <cfRule type="expression" priority="377" dxfId="1" stopIfTrue="1">
      <formula>N60="o"</formula>
    </cfRule>
    <cfRule type="expression" priority="378" dxfId="2" stopIfTrue="1">
      <formula>N60="r"</formula>
    </cfRule>
  </conditionalFormatting>
  <conditionalFormatting sqref="M90">
    <cfRule type="expression" priority="379" dxfId="0" stopIfTrue="1">
      <formula>N90="x"</formula>
    </cfRule>
  </conditionalFormatting>
  <conditionalFormatting sqref="M90">
    <cfRule type="expression" priority="380" dxfId="1" stopIfTrue="1">
      <formula>N90="o"</formula>
    </cfRule>
    <cfRule type="expression" priority="381" dxfId="2" stopIfTrue="1">
      <formula>N90="r"</formula>
    </cfRule>
  </conditionalFormatting>
  <conditionalFormatting sqref="M91">
    <cfRule type="expression" priority="382" dxfId="0" stopIfTrue="1">
      <formula>N91="x"</formula>
    </cfRule>
  </conditionalFormatting>
  <conditionalFormatting sqref="M91">
    <cfRule type="expression" priority="383" dxfId="1" stopIfTrue="1">
      <formula>N91="o"</formula>
    </cfRule>
    <cfRule type="expression" priority="384" dxfId="2" stopIfTrue="1">
      <formula>N91="r"</formula>
    </cfRule>
  </conditionalFormatting>
  <conditionalFormatting sqref="O84">
    <cfRule type="expression" priority="385" dxfId="0" stopIfTrue="1">
      <formula>P84="x"</formula>
    </cfRule>
  </conditionalFormatting>
  <conditionalFormatting sqref="O84">
    <cfRule type="expression" priority="386" dxfId="1" stopIfTrue="1">
      <formula>P84="o"</formula>
    </cfRule>
    <cfRule type="expression" priority="387" dxfId="2" stopIfTrue="1">
      <formula>P84="r"</formula>
    </cfRule>
  </conditionalFormatting>
  <conditionalFormatting sqref="O54">
    <cfRule type="expression" priority="388" dxfId="0" stopIfTrue="1">
      <formula>P54="x"</formula>
    </cfRule>
  </conditionalFormatting>
  <conditionalFormatting sqref="O54">
    <cfRule type="expression" priority="389" dxfId="1" stopIfTrue="1">
      <formula>P54="o"</formula>
    </cfRule>
    <cfRule type="expression" priority="390" dxfId="2" stopIfTrue="1">
      <formula>P54="r"</formula>
    </cfRule>
  </conditionalFormatting>
  <conditionalFormatting sqref="O86">
    <cfRule type="expression" priority="391" dxfId="0" stopIfTrue="1">
      <formula>P86="x"</formula>
    </cfRule>
  </conditionalFormatting>
  <conditionalFormatting sqref="O86">
    <cfRule type="expression" priority="392" dxfId="1" stopIfTrue="1">
      <formula>P86="o"</formula>
    </cfRule>
    <cfRule type="expression" priority="393" dxfId="2" stopIfTrue="1">
      <formula>P86="r"</formula>
    </cfRule>
  </conditionalFormatting>
  <conditionalFormatting sqref="O87">
    <cfRule type="expression" priority="394" dxfId="0" stopIfTrue="1">
      <formula>P87="x"</formula>
    </cfRule>
  </conditionalFormatting>
  <conditionalFormatting sqref="O87">
    <cfRule type="expression" priority="395" dxfId="1" stopIfTrue="1">
      <formula>P87="o"</formula>
    </cfRule>
    <cfRule type="expression" priority="396" dxfId="2" stopIfTrue="1">
      <formula>P87="r"</formula>
    </cfRule>
  </conditionalFormatting>
  <conditionalFormatting sqref="O88">
    <cfRule type="expression" priority="397" dxfId="0" stopIfTrue="1">
      <formula>P88="x"</formula>
    </cfRule>
  </conditionalFormatting>
  <conditionalFormatting sqref="O88">
    <cfRule type="expression" priority="398" dxfId="1" stopIfTrue="1">
      <formula>P88="o"</formula>
    </cfRule>
    <cfRule type="expression" priority="399" dxfId="2" stopIfTrue="1">
      <formula>P88="r"</formula>
    </cfRule>
  </conditionalFormatting>
  <conditionalFormatting sqref="O60">
    <cfRule type="expression" priority="400" dxfId="0" stopIfTrue="1">
      <formula>P60="x"</formula>
    </cfRule>
  </conditionalFormatting>
  <conditionalFormatting sqref="O60">
    <cfRule type="expression" priority="401" dxfId="1" stopIfTrue="1">
      <formula>P60="o"</formula>
    </cfRule>
    <cfRule type="expression" priority="402" dxfId="2" stopIfTrue="1">
      <formula>P60="r"</formula>
    </cfRule>
  </conditionalFormatting>
  <conditionalFormatting sqref="O90">
    <cfRule type="expression" priority="403" dxfId="0" stopIfTrue="1">
      <formula>P90="x"</formula>
    </cfRule>
  </conditionalFormatting>
  <conditionalFormatting sqref="O90">
    <cfRule type="expression" priority="404" dxfId="1" stopIfTrue="1">
      <formula>P90="o"</formula>
    </cfRule>
    <cfRule type="expression" priority="405" dxfId="2" stopIfTrue="1">
      <formula>P90="r"</formula>
    </cfRule>
  </conditionalFormatting>
  <conditionalFormatting sqref="O91">
    <cfRule type="expression" priority="406" dxfId="0" stopIfTrue="1">
      <formula>P91="x"</formula>
    </cfRule>
  </conditionalFormatting>
  <conditionalFormatting sqref="O91">
    <cfRule type="expression" priority="407" dxfId="1" stopIfTrue="1">
      <formula>P91="o"</formula>
    </cfRule>
    <cfRule type="expression" priority="408" dxfId="2" stopIfTrue="1">
      <formula>P91="r"</formula>
    </cfRule>
  </conditionalFormatting>
  <conditionalFormatting sqref="Q84">
    <cfRule type="expression" priority="409" dxfId="0" stopIfTrue="1">
      <formula>R84="x"</formula>
    </cfRule>
  </conditionalFormatting>
  <conditionalFormatting sqref="Q84">
    <cfRule type="expression" priority="410" dxfId="1" stopIfTrue="1">
      <formula>R84="o"</formula>
    </cfRule>
    <cfRule type="expression" priority="411" dxfId="2" stopIfTrue="1">
      <formula>R84="r"</formula>
    </cfRule>
  </conditionalFormatting>
  <conditionalFormatting sqref="Q54">
    <cfRule type="expression" priority="412" dxfId="0" stopIfTrue="1">
      <formula>R54="x"</formula>
    </cfRule>
  </conditionalFormatting>
  <conditionalFormatting sqref="Q54">
    <cfRule type="expression" priority="413" dxfId="1" stopIfTrue="1">
      <formula>R54="o"</formula>
    </cfRule>
    <cfRule type="expression" priority="414" dxfId="2" stopIfTrue="1">
      <formula>R54="r"</formula>
    </cfRule>
  </conditionalFormatting>
  <conditionalFormatting sqref="Q86">
    <cfRule type="expression" priority="415" dxfId="0" stopIfTrue="1">
      <formula>R86="x"</formula>
    </cfRule>
  </conditionalFormatting>
  <conditionalFormatting sqref="Q86">
    <cfRule type="expression" priority="416" dxfId="1" stopIfTrue="1">
      <formula>R86="o"</formula>
    </cfRule>
    <cfRule type="expression" priority="417" dxfId="2" stopIfTrue="1">
      <formula>R86="r"</formula>
    </cfRule>
  </conditionalFormatting>
  <conditionalFormatting sqref="Q87">
    <cfRule type="expression" priority="418" dxfId="0" stopIfTrue="1">
      <formula>R87="x"</formula>
    </cfRule>
  </conditionalFormatting>
  <conditionalFormatting sqref="Q87">
    <cfRule type="expression" priority="419" dxfId="1" stopIfTrue="1">
      <formula>R87="o"</formula>
    </cfRule>
    <cfRule type="expression" priority="420" dxfId="2" stopIfTrue="1">
      <formula>R87="r"</formula>
    </cfRule>
  </conditionalFormatting>
  <conditionalFormatting sqref="Q88">
    <cfRule type="expression" priority="421" dxfId="0" stopIfTrue="1">
      <formula>R88="x"</formula>
    </cfRule>
  </conditionalFormatting>
  <conditionalFormatting sqref="Q88">
    <cfRule type="expression" priority="422" dxfId="1" stopIfTrue="1">
      <formula>R88="o"</formula>
    </cfRule>
    <cfRule type="expression" priority="423" dxfId="2" stopIfTrue="1">
      <formula>R88="r"</formula>
    </cfRule>
  </conditionalFormatting>
  <conditionalFormatting sqref="Q60">
    <cfRule type="expression" priority="424" dxfId="0" stopIfTrue="1">
      <formula>R60="x"</formula>
    </cfRule>
  </conditionalFormatting>
  <conditionalFormatting sqref="Q60">
    <cfRule type="expression" priority="425" dxfId="1" stopIfTrue="1">
      <formula>R60="o"</formula>
    </cfRule>
    <cfRule type="expression" priority="426" dxfId="2" stopIfTrue="1">
      <formula>R60="r"</formula>
    </cfRule>
  </conditionalFormatting>
  <conditionalFormatting sqref="Q90">
    <cfRule type="expression" priority="427" dxfId="0" stopIfTrue="1">
      <formula>R90="x"</formula>
    </cfRule>
  </conditionalFormatting>
  <conditionalFormatting sqref="Q90">
    <cfRule type="expression" priority="428" dxfId="1" stopIfTrue="1">
      <formula>R90="o"</formula>
    </cfRule>
    <cfRule type="expression" priority="429" dxfId="2" stopIfTrue="1">
      <formula>R90="r"</formula>
    </cfRule>
  </conditionalFormatting>
  <conditionalFormatting sqref="Q91">
    <cfRule type="expression" priority="430" dxfId="0" stopIfTrue="1">
      <formula>R91="x"</formula>
    </cfRule>
  </conditionalFormatting>
  <conditionalFormatting sqref="Q91">
    <cfRule type="expression" priority="431" dxfId="1" stopIfTrue="1">
      <formula>R91="o"</formula>
    </cfRule>
    <cfRule type="expression" priority="432" dxfId="2" stopIfTrue="1">
      <formula>R91="r"</formula>
    </cfRule>
  </conditionalFormatting>
  <conditionalFormatting sqref="G22">
    <cfRule type="expression" priority="433" dxfId="0" stopIfTrue="1">
      <formula>H22="x"</formula>
    </cfRule>
  </conditionalFormatting>
  <conditionalFormatting sqref="G22">
    <cfRule type="expression" priority="434" dxfId="1" stopIfTrue="1">
      <formula>H22="o"</formula>
    </cfRule>
    <cfRule type="expression" priority="435" dxfId="2" stopIfTrue="1">
      <formula>H22="r"</formula>
    </cfRule>
  </conditionalFormatting>
  <conditionalFormatting sqref="I22">
    <cfRule type="expression" priority="436" dxfId="0" stopIfTrue="1">
      <formula>J22="x"</formula>
    </cfRule>
  </conditionalFormatting>
  <conditionalFormatting sqref="I22">
    <cfRule type="expression" priority="437" dxfId="1" stopIfTrue="1">
      <formula>J22="o"</formula>
    </cfRule>
    <cfRule type="expression" priority="438" dxfId="2" stopIfTrue="1">
      <formula>J22="r"</formula>
    </cfRule>
  </conditionalFormatting>
  <conditionalFormatting sqref="K22">
    <cfRule type="expression" priority="439" dxfId="0" stopIfTrue="1">
      <formula>L22="x"</formula>
    </cfRule>
  </conditionalFormatting>
  <conditionalFormatting sqref="K22">
    <cfRule type="expression" priority="440" dxfId="1" stopIfTrue="1">
      <formula>L22="o"</formula>
    </cfRule>
    <cfRule type="expression" priority="441" dxfId="2" stopIfTrue="1">
      <formula>L22="r"</formula>
    </cfRule>
  </conditionalFormatting>
  <conditionalFormatting sqref="M22">
    <cfRule type="expression" priority="442" dxfId="0" stopIfTrue="1">
      <formula>N22="x"</formula>
    </cfRule>
  </conditionalFormatting>
  <conditionalFormatting sqref="M22">
    <cfRule type="expression" priority="443" dxfId="1" stopIfTrue="1">
      <formula>N22="o"</formula>
    </cfRule>
    <cfRule type="expression" priority="444" dxfId="2" stopIfTrue="1">
      <formula>N22="r"</formula>
    </cfRule>
  </conditionalFormatting>
  <conditionalFormatting sqref="O22">
    <cfRule type="expression" priority="445" dxfId="0" stopIfTrue="1">
      <formula>P22="x"</formula>
    </cfRule>
  </conditionalFormatting>
  <conditionalFormatting sqref="O22">
    <cfRule type="expression" priority="446" dxfId="1" stopIfTrue="1">
      <formula>P22="o"</formula>
    </cfRule>
    <cfRule type="expression" priority="447" dxfId="2" stopIfTrue="1">
      <formula>P22="r"</formula>
    </cfRule>
  </conditionalFormatting>
  <conditionalFormatting sqref="Q22">
    <cfRule type="expression" priority="448" dxfId="0" stopIfTrue="1">
      <formula>R22="x"</formula>
    </cfRule>
  </conditionalFormatting>
  <conditionalFormatting sqref="Q22">
    <cfRule type="expression" priority="449" dxfId="1" stopIfTrue="1">
      <formula>R22="o"</formula>
    </cfRule>
    <cfRule type="expression" priority="450" dxfId="2" stopIfTrue="1">
      <formula>R22="r"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2022-12-16T13:54:18Z</cp:lastPrinted>
  <dcterms:created xsi:type="dcterms:W3CDTF">2009-02-01T09:46:56Z</dcterms:created>
  <dcterms:modified xsi:type="dcterms:W3CDTF">2022-12-17T15:23:08Z</dcterms:modified>
  <cp:category/>
  <cp:version/>
  <cp:contentType/>
  <cp:contentStatus/>
  <cp:revision>364</cp:revision>
</cp:coreProperties>
</file>