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190" tabRatio="500" activeTab="0"/>
  </bookViews>
  <sheets>
    <sheet name="U15 EMV 2023, Albu" sheetId="1" r:id="rId1"/>
  </sheets>
  <definedNames>
    <definedName name="Excel_BuiltIn_Print_Area" localSheetId="0">'U15 EMV 2023, Albu'!$A$84:$W$111</definedName>
    <definedName name="Prindiala" localSheetId="0">'U15 EMV 2023, Albu'!$A$1:$W$106</definedName>
  </definedNames>
  <calcPr fullCalcOnLoad="1" refMode="R1C1"/>
</workbook>
</file>

<file path=xl/sharedStrings.xml><?xml version="1.0" encoding="utf-8"?>
<sst xmlns="http://schemas.openxmlformats.org/spreadsheetml/2006/main" count="393" uniqueCount="107">
  <si>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</si>
  <si>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</si>
  <si>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</si>
  <si>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</si>
  <si>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</si>
  <si>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</si>
  <si>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</si>
  <si>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</si>
  <si>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</si>
  <si>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</si>
  <si>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</si>
  <si>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</si>
  <si>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</si>
  <si>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</si>
  <si>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</si>
  <si>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</si>
  <si>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Lisann-Isabel Razduvalov</t>
  </si>
  <si>
    <t>03.06.2012</t>
  </si>
  <si>
    <t>Vargamäe</t>
  </si>
  <si>
    <t>Tüdrukud -55</t>
  </si>
  <si>
    <t>Sparta</t>
  </si>
  <si>
    <t>Jolandra-Lisanna Aan</t>
  </si>
  <si>
    <t>17.06.2011</t>
  </si>
  <si>
    <t>Jõusport</t>
  </si>
  <si>
    <t>Tüdrukud -59</t>
  </si>
  <si>
    <t>Marta Tõnurist</t>
  </si>
  <si>
    <t>EDU</t>
  </si>
  <si>
    <t>Sofia Merilo</t>
  </si>
  <si>
    <t>.+35</t>
  </si>
  <si>
    <t>Tüdrukud -64</t>
  </si>
  <si>
    <t>Tüdrukud -71</t>
  </si>
  <si>
    <t>Tüdrukud -76</t>
  </si>
  <si>
    <t>Nele Marie Palmeos</t>
  </si>
  <si>
    <t>10.01.2010</t>
  </si>
  <si>
    <t>Edu</t>
  </si>
  <si>
    <t>Inger Iris Prants</t>
  </si>
  <si>
    <t>15.07.2009</t>
  </si>
  <si>
    <t>Žürii:</t>
  </si>
  <si>
    <t>Kohtunikud:</t>
  </si>
  <si>
    <t>Sekretär:</t>
  </si>
  <si>
    <t>Anne Fljaum</t>
  </si>
  <si>
    <t>Aeg:</t>
  </si>
  <si>
    <t>Poisid -49</t>
  </si>
  <si>
    <t>Nikita Silin</t>
  </si>
  <si>
    <t>Jõud Junior</t>
  </si>
  <si>
    <t>Mark Fljaum</t>
  </si>
  <si>
    <t>Daniel Purk</t>
  </si>
  <si>
    <t>Nikita Merkurjev</t>
  </si>
  <si>
    <t>Poisid -61</t>
  </si>
  <si>
    <t>Mirdo Ellermaa</t>
  </si>
  <si>
    <t>Poisid -67</t>
  </si>
  <si>
    <t>Erki Jalast</t>
  </si>
  <si>
    <t>Poisid -73</t>
  </si>
  <si>
    <t>Kaalumine:</t>
  </si>
  <si>
    <t>Poisid -81</t>
  </si>
  <si>
    <t>Poisid -89</t>
  </si>
  <si>
    <t>Sander Bauman</t>
  </si>
  <si>
    <t>Dmitri Dodonov</t>
  </si>
  <si>
    <t>Ralf Grünberg</t>
  </si>
  <si>
    <t>SK Olustvere</t>
  </si>
  <si>
    <t>Tüdrukud</t>
  </si>
  <si>
    <t>Sinclair</t>
  </si>
  <si>
    <t>Poisid</t>
  </si>
  <si>
    <t xml:space="preserve"> </t>
  </si>
  <si>
    <t>NAISKOND</t>
  </si>
  <si>
    <t>MEESKOND</t>
  </si>
  <si>
    <t>Tüdrkud -40</t>
  </si>
  <si>
    <t>Carolin Jalast</t>
  </si>
  <si>
    <t>06.11.2012</t>
  </si>
  <si>
    <t>Tüdrukud -49</t>
  </si>
  <si>
    <t>Tüdrukud +76</t>
  </si>
  <si>
    <t>Merti Hein</t>
  </si>
  <si>
    <t>Alice Trei</t>
  </si>
  <si>
    <t>Rebeca Park</t>
  </si>
  <si>
    <t>Mati Karbus</t>
  </si>
  <si>
    <t>Emma Kivirand</t>
  </si>
  <si>
    <t>Kaisa Kivirand</t>
  </si>
  <si>
    <t>Kaalumine: Mati Karbus</t>
  </si>
  <si>
    <t>Alex Purk</t>
  </si>
  <si>
    <t>U15 Eesti meistrivõistlused</t>
  </si>
  <si>
    <t>Albu</t>
  </si>
  <si>
    <t>Poisid -39</t>
  </si>
  <si>
    <t>Poisid -44</t>
  </si>
  <si>
    <t>Poisid +89</t>
  </si>
  <si>
    <t>Aron Belov</t>
  </si>
  <si>
    <t>Mäksa</t>
  </si>
  <si>
    <t>Mihkel Eelmets</t>
  </si>
  <si>
    <t>Heiki Nerut</t>
  </si>
  <si>
    <t>Olümpionik</t>
  </si>
  <si>
    <t>Trevor Vandel</t>
  </si>
  <si>
    <t>Eduard Kaljapulk</t>
  </si>
  <si>
    <t>Maksim Javorski</t>
  </si>
  <si>
    <t>Anne Flajum</t>
  </si>
  <si>
    <t>Carlis Vaino</t>
  </si>
  <si>
    <t>o</t>
  </si>
  <si>
    <t>x</t>
  </si>
  <si>
    <t>I</t>
  </si>
  <si>
    <t>II</t>
  </si>
  <si>
    <t>r</t>
  </si>
  <si>
    <t>Artur Špalov</t>
  </si>
  <si>
    <t>III</t>
  </si>
  <si>
    <t>Timo Dudarev</t>
  </si>
  <si>
    <t xml:space="preserve">                                                             Inger Iris Prants Eesti U15 rekord kk+81kg tõukamine 78kg.</t>
  </si>
  <si>
    <t xml:space="preserve">                                                                                                       Nikita Merkurjev Eesti U13 rekord kk-61kg rebimises 68kg, summas 145kg, tõukamises 81kg ja summas 149kg</t>
  </si>
  <si>
    <t>Artur Špalov Eesti U15 rekord kk-61kg tõukamises 92kg ja summs 171kg</t>
  </si>
  <si>
    <t>Vargmäe</t>
  </si>
  <si>
    <t>Jõud-Junior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</si>
</sst>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0"/>
    <numFmt numFmtId="173" formatCode="0.000"/>
  </numFmts>
  <fonts count="49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9"/>
      <name val="Calibri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rgb="FFFF0000"/>
      <name val="Arial"/>
      <family val="2"/>
    </font>
    <font>
      <b/>
      <sz val="10"/>
      <color theme="8" tint="-0.24997000396251678"/>
      <name val="Arial"/>
      <family val="2"/>
    </font>
    <font>
      <b/>
      <sz val="10"/>
      <color theme="6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4">
    <xf numFmtId="0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3" borderId="4" applyNumberFormat="0" applyAlignment="0" applyProtection="0"/>
    <xf numFmtId="0" fontId="37" fillId="0" borderId="5" applyNumberFormat="0" applyFill="0" applyAlignment="0" applyProtection="0"/>
    <xf numFmtId="0" fontId="0" fillId="24" borderId="6" applyNumberFormat="0" applyFont="0" applyAlignment="0" applyProtection="0"/>
    <xf numFmtId="0" fontId="38" fillId="25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1" fillId="26" borderId="1" applyNumberFormat="0" applyProtection="0">
      <alignment horizontal="center"/>
    </xf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3" borderId="2" applyNumberFormat="0" applyAlignment="0" applyProtection="0"/>
    <xf numFmtId="0" fontId="2" fillId="34" borderId="1" applyNumberFormat="0" applyProtection="0">
      <alignment horizontal="center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20" borderId="10" applyNumberFormat="0" applyAlignment="0" applyProtection="0"/>
  </cellStyleXfs>
  <cellXfs count="153">
    <xf numFmtId="0" fontId="0" fillId="0" borderId="1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49" fontId="0" fillId="0" borderId="12" xfId="44" applyNumberFormat="1" applyFont="1" applyBorder="1" applyAlignment="1">
      <alignment horizontal="center"/>
      <protection/>
    </xf>
    <xf numFmtId="0" fontId="0" fillId="0" borderId="12" xfId="44" applyFont="1" applyBorder="1" applyAlignment="1">
      <alignment horizontal="center"/>
      <protection/>
    </xf>
    <xf numFmtId="2" fontId="0" fillId="0" borderId="11" xfId="0" applyNumberFormat="1" applyFont="1" applyBorder="1" applyAlignment="1" applyProtection="1">
      <alignment horizontal="center"/>
      <protection locked="0"/>
    </xf>
    <xf numFmtId="173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35" borderId="12" xfId="44" applyFont="1" applyFill="1" applyBorder="1" applyAlignment="1">
      <alignment horizontal="center"/>
      <protection/>
    </xf>
    <xf numFmtId="2" fontId="0" fillId="0" borderId="12" xfId="44" applyNumberFormat="1" applyFont="1" applyBorder="1" applyAlignment="1" applyProtection="1">
      <alignment horizontal="center"/>
      <protection locked="0"/>
    </xf>
    <xf numFmtId="14" fontId="0" fillId="0" borderId="12" xfId="44" applyNumberFormat="1" applyFont="1" applyBorder="1" applyAlignment="1">
      <alignment horizontal="center"/>
      <protection/>
    </xf>
    <xf numFmtId="0" fontId="0" fillId="35" borderId="11" xfId="44" applyFont="1" applyFill="1" applyBorder="1" applyAlignment="1">
      <alignment horizontal="center"/>
      <protection/>
    </xf>
    <xf numFmtId="14" fontId="0" fillId="0" borderId="11" xfId="44" applyNumberFormat="1" applyFont="1" applyBorder="1" applyAlignment="1">
      <alignment horizontal="center"/>
      <protection/>
    </xf>
    <xf numFmtId="0" fontId="0" fillId="0" borderId="11" xfId="44" applyFont="1" applyBorder="1" applyAlignment="1">
      <alignment horizontal="center"/>
      <protection/>
    </xf>
    <xf numFmtId="2" fontId="0" fillId="0" borderId="11" xfId="44" applyNumberFormat="1" applyFont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7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12" xfId="44" applyFont="1" applyFill="1" applyBorder="1" applyAlignment="1">
      <alignment horizontal="center" vertical="center" wrapText="1"/>
      <protection/>
    </xf>
    <xf numFmtId="14" fontId="0" fillId="0" borderId="12" xfId="44" applyNumberFormat="1" applyFont="1" applyBorder="1" applyAlignment="1">
      <alignment horizontal="center" vertical="center" wrapText="1"/>
      <protection/>
    </xf>
    <xf numFmtId="0" fontId="0" fillId="0" borderId="12" xfId="44" applyFont="1" applyBorder="1" applyAlignment="1">
      <alignment horizontal="center" vertical="center" wrapText="1"/>
      <protection/>
    </xf>
    <xf numFmtId="2" fontId="0" fillId="0" borderId="12" xfId="44" applyNumberFormat="1" applyFont="1" applyBorder="1" applyAlignment="1">
      <alignment horizontal="center" vertical="center" wrapText="1"/>
      <protection/>
    </xf>
    <xf numFmtId="2" fontId="0" fillId="0" borderId="11" xfId="44" applyNumberFormat="1" applyFont="1" applyBorder="1" applyAlignment="1" applyProtection="1">
      <alignment horizontal="center"/>
      <protection locked="0"/>
    </xf>
    <xf numFmtId="0" fontId="8" fillId="35" borderId="11" xfId="0" applyFont="1" applyFill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2" xfId="44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36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0" fillId="35" borderId="13" xfId="44" applyFont="1" applyFill="1" applyBorder="1" applyAlignment="1">
      <alignment horizontal="center"/>
      <protection/>
    </xf>
    <xf numFmtId="0" fontId="0" fillId="35" borderId="13" xfId="4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44" applyFont="1" applyFill="1" applyBorder="1" applyAlignment="1">
      <alignment horizontal="center"/>
      <protection/>
    </xf>
    <xf numFmtId="14" fontId="0" fillId="0" borderId="0" xfId="44" applyNumberFormat="1" applyFont="1" applyFill="1" applyBorder="1" applyAlignment="1">
      <alignment horizontal="center"/>
      <protection/>
    </xf>
    <xf numFmtId="2" fontId="0" fillId="0" borderId="0" xfId="44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5" borderId="1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5" borderId="18" xfId="44" applyFont="1" applyFill="1" applyBorder="1" applyAlignment="1">
      <alignment horizontal="center"/>
      <protection/>
    </xf>
    <xf numFmtId="14" fontId="0" fillId="0" borderId="18" xfId="44" applyNumberFormat="1" applyFont="1" applyBorder="1" applyAlignment="1">
      <alignment horizontal="center"/>
      <protection/>
    </xf>
    <xf numFmtId="0" fontId="0" fillId="0" borderId="18" xfId="44" applyFont="1" applyBorder="1" applyAlignment="1">
      <alignment horizontal="center"/>
      <protection/>
    </xf>
    <xf numFmtId="2" fontId="0" fillId="0" borderId="18" xfId="44" applyNumberFormat="1" applyFont="1" applyBorder="1" applyAlignment="1" applyProtection="1">
      <alignment horizontal="center"/>
      <protection locked="0"/>
    </xf>
    <xf numFmtId="173" fontId="0" fillId="0" borderId="18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35" borderId="20" xfId="44" applyFont="1" applyFill="1" applyBorder="1" applyAlignment="1">
      <alignment horizontal="center"/>
      <protection/>
    </xf>
    <xf numFmtId="14" fontId="0" fillId="0" borderId="20" xfId="44" applyNumberFormat="1" applyFont="1" applyBorder="1" applyAlignment="1">
      <alignment horizontal="center"/>
      <protection/>
    </xf>
    <xf numFmtId="0" fontId="0" fillId="0" borderId="20" xfId="44" applyFont="1" applyBorder="1" applyAlignment="1">
      <alignment horizontal="center"/>
      <protection/>
    </xf>
    <xf numFmtId="2" fontId="0" fillId="0" borderId="20" xfId="44" applyNumberFormat="1" applyFont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2" fontId="0" fillId="0" borderId="22" xfId="44" applyNumberFormat="1" applyFont="1" applyBorder="1" applyAlignment="1" applyProtection="1">
      <alignment horizontal="center"/>
      <protection locked="0"/>
    </xf>
    <xf numFmtId="0" fontId="0" fillId="37" borderId="11" xfId="0" applyNumberFormat="1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49" fontId="3" fillId="38" borderId="15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6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49" fontId="3" fillId="39" borderId="15" xfId="0" applyNumberFormat="1" applyFont="1" applyFill="1" applyBorder="1" applyAlignment="1">
      <alignment horizontal="center"/>
    </xf>
    <xf numFmtId="49" fontId="3" fillId="39" borderId="11" xfId="0" applyNumberFormat="1" applyFont="1" applyFill="1" applyBorder="1" applyAlignment="1">
      <alignment horizontal="center"/>
    </xf>
    <xf numFmtId="49" fontId="3" fillId="39" borderId="16" xfId="0" applyNumberFormat="1" applyFont="1" applyFill="1" applyBorder="1" applyAlignment="1">
      <alignment horizont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2" fontId="47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2" fontId="48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ecord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Success" xfId="60"/>
    <cellStyle name="Currency" xfId="61"/>
    <cellStyle name="Currency [0]" xfId="62"/>
    <cellStyle name="Väljund" xfId="63"/>
  </cellStyles>
  <dxfs count="471"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B4C7D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C3C3C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6"/>
  <sheetViews>
    <sheetView tabSelected="1" workbookViewId="0" topLeftCell="A1">
      <selection activeCell="K153" sqref="K153"/>
    </sheetView>
  </sheetViews>
  <sheetFormatPr defaultColWidth="8.7109375" defaultRowHeight="12.75"/>
  <cols>
    <col min="1" max="1" width="4.421875" style="1" customWidth="1"/>
    <col min="2" max="2" width="20.8515625" style="1" customWidth="1"/>
    <col min="3" max="3" width="12.00390625" style="1" customWidth="1"/>
    <col min="4" max="4" width="12.7109375" style="1" customWidth="1"/>
    <col min="5" max="5" width="7.574218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7109375" style="1" customWidth="1"/>
  </cols>
  <sheetData>
    <row r="1" spans="1:23" ht="18">
      <c r="A1" s="127" t="s">
        <v>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3" ht="15.75">
      <c r="A2" s="132">
        <v>45206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</row>
    <row r="3" spans="1:23" ht="15.75">
      <c r="A3" s="128" t="s">
        <v>80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3" ht="13.5" thickBot="1">
      <c r="A4" s="5"/>
      <c r="B4" s="3"/>
      <c r="D4" s="6"/>
      <c r="E4" s="7"/>
      <c r="F4" s="5"/>
      <c r="G4" s="5"/>
      <c r="H4" s="5"/>
      <c r="I4" s="5"/>
      <c r="J4" s="5"/>
      <c r="K4" s="5"/>
      <c r="L4" s="5"/>
      <c r="M4" s="4"/>
      <c r="N4" s="4"/>
      <c r="O4" s="8"/>
      <c r="P4" s="8"/>
      <c r="Q4" s="8"/>
      <c r="R4" s="8"/>
      <c r="S4" s="9"/>
      <c r="T4" s="10"/>
      <c r="U4" s="10"/>
      <c r="V4" s="11"/>
      <c r="W4" s="10"/>
    </row>
    <row r="5" spans="1:23" ht="12.75">
      <c r="A5" s="129" t="s">
        <v>0</v>
      </c>
      <c r="B5" s="130"/>
      <c r="C5" s="130"/>
      <c r="D5" s="130"/>
      <c r="E5" s="130"/>
      <c r="F5" s="130"/>
      <c r="G5" s="130" t="s">
        <v>1</v>
      </c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87"/>
      <c r="S5" s="130" t="s">
        <v>2</v>
      </c>
      <c r="T5" s="130"/>
      <c r="U5" s="130"/>
      <c r="V5" s="130"/>
      <c r="W5" s="131"/>
    </row>
    <row r="6" spans="1:23" ht="12.75" customHeight="1">
      <c r="A6" s="139" t="s">
        <v>3</v>
      </c>
      <c r="B6" s="140" t="s">
        <v>4</v>
      </c>
      <c r="C6" s="140" t="s">
        <v>5</v>
      </c>
      <c r="D6" s="140" t="s">
        <v>6</v>
      </c>
      <c r="E6" s="141" t="s">
        <v>7</v>
      </c>
      <c r="F6" s="142" t="s">
        <v>8</v>
      </c>
      <c r="G6" s="137" t="s">
        <v>9</v>
      </c>
      <c r="H6" s="137"/>
      <c r="I6" s="137"/>
      <c r="J6" s="137"/>
      <c r="K6" s="137"/>
      <c r="L6" s="12"/>
      <c r="M6" s="137" t="s">
        <v>10</v>
      </c>
      <c r="N6" s="137"/>
      <c r="O6" s="137"/>
      <c r="P6" s="137"/>
      <c r="Q6" s="137"/>
      <c r="R6" s="12"/>
      <c r="S6" s="137" t="s">
        <v>11</v>
      </c>
      <c r="T6" s="137" t="s">
        <v>12</v>
      </c>
      <c r="U6" s="137" t="s">
        <v>13</v>
      </c>
      <c r="V6" s="138" t="s">
        <v>14</v>
      </c>
      <c r="W6" s="136" t="s">
        <v>15</v>
      </c>
    </row>
    <row r="7" spans="1:23" ht="12.75">
      <c r="A7" s="139"/>
      <c r="B7" s="140"/>
      <c r="C7" s="140"/>
      <c r="D7" s="140"/>
      <c r="E7" s="141"/>
      <c r="F7" s="142"/>
      <c r="G7" s="12">
        <v>1</v>
      </c>
      <c r="H7" s="12"/>
      <c r="I7" s="12">
        <v>2</v>
      </c>
      <c r="J7" s="12"/>
      <c r="K7" s="12">
        <v>3</v>
      </c>
      <c r="L7" s="12"/>
      <c r="M7" s="12">
        <v>1</v>
      </c>
      <c r="N7" s="12"/>
      <c r="O7" s="12">
        <v>2</v>
      </c>
      <c r="P7" s="12"/>
      <c r="Q7" s="12">
        <v>3</v>
      </c>
      <c r="R7" s="12"/>
      <c r="S7" s="137"/>
      <c r="T7" s="137"/>
      <c r="U7" s="137"/>
      <c r="V7" s="138"/>
      <c r="W7" s="136"/>
    </row>
    <row r="8" spans="1:23" ht="12.75">
      <c r="A8" s="133" t="s">
        <v>66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5"/>
    </row>
    <row r="9" spans="1:23" ht="12.75">
      <c r="A9" s="108">
        <v>99</v>
      </c>
      <c r="B9" s="24" t="s">
        <v>67</v>
      </c>
      <c r="C9" s="14" t="s">
        <v>68</v>
      </c>
      <c r="D9" s="15" t="s">
        <v>18</v>
      </c>
      <c r="E9" s="16">
        <v>35.45</v>
      </c>
      <c r="F9" s="17">
        <f>POWER(10,(0.783497476*(LOG10(E9/153.655)*LOG10(E9/153.655))))</f>
        <v>2.0789764768822696</v>
      </c>
      <c r="G9" s="13">
        <v>23</v>
      </c>
      <c r="H9" s="18" t="s">
        <v>94</v>
      </c>
      <c r="I9" s="71">
        <v>25</v>
      </c>
      <c r="J9" s="18" t="s">
        <v>94</v>
      </c>
      <c r="K9" s="13">
        <v>26</v>
      </c>
      <c r="L9" s="18" t="s">
        <v>94</v>
      </c>
      <c r="M9" s="13">
        <v>30</v>
      </c>
      <c r="N9" s="18" t="s">
        <v>94</v>
      </c>
      <c r="O9" s="13">
        <v>33</v>
      </c>
      <c r="P9" s="18" t="s">
        <v>94</v>
      </c>
      <c r="Q9" s="13">
        <v>35</v>
      </c>
      <c r="R9" s="18" t="s">
        <v>94</v>
      </c>
      <c r="S9" s="20">
        <f>MAX(IF(H9="x",0,G9),IF(J9="x",0,I9),IF(L9="x",0,K9))</f>
        <v>26</v>
      </c>
      <c r="T9" s="20">
        <f>MAX(IF(N9="x",0,M9),IF(P9="x",0,O9),IF(R9="x",0,Q9))</f>
        <v>35</v>
      </c>
      <c r="U9" s="21">
        <f>S9+T9</f>
        <v>61</v>
      </c>
      <c r="V9" s="22" t="s">
        <v>96</v>
      </c>
      <c r="W9" s="89">
        <f>U9*F9</f>
        <v>126.81756508981844</v>
      </c>
    </row>
    <row r="10" spans="1:23" ht="12.75">
      <c r="A10" s="133" t="s">
        <v>69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5"/>
    </row>
    <row r="11" spans="1:23" ht="12.75">
      <c r="A11" s="108">
        <v>36</v>
      </c>
      <c r="B11" s="24" t="s">
        <v>16</v>
      </c>
      <c r="C11" s="14" t="s">
        <v>17</v>
      </c>
      <c r="D11" s="15" t="s">
        <v>18</v>
      </c>
      <c r="E11" s="25">
        <v>48.5</v>
      </c>
      <c r="F11" s="17">
        <f>POWER(10,(0.783497476*(LOG10(E11/153.655)*LOG10(E11/153.655))))</f>
        <v>1.5721919183436548</v>
      </c>
      <c r="G11" s="13">
        <v>27</v>
      </c>
      <c r="H11" s="18" t="s">
        <v>94</v>
      </c>
      <c r="I11" s="19">
        <v>29</v>
      </c>
      <c r="J11" s="18" t="s">
        <v>94</v>
      </c>
      <c r="K11" s="13">
        <v>31</v>
      </c>
      <c r="L11" s="18" t="s">
        <v>94</v>
      </c>
      <c r="M11" s="13">
        <v>35</v>
      </c>
      <c r="N11" s="18" t="s">
        <v>94</v>
      </c>
      <c r="O11" s="13">
        <v>37</v>
      </c>
      <c r="P11" s="18" t="s">
        <v>94</v>
      </c>
      <c r="Q11" s="13">
        <v>40</v>
      </c>
      <c r="R11" s="18" t="s">
        <v>95</v>
      </c>
      <c r="S11" s="20">
        <f>MAX(IF(H11="x",0,G11),IF(J11="x",0,I11),IF(L11="x",0,K11))</f>
        <v>31</v>
      </c>
      <c r="T11" s="20">
        <f>MAX(IF(N11="x",0,M11),IF(P11="x",0,O11),IF(R11="x",0,Q11))</f>
        <v>37</v>
      </c>
      <c r="U11" s="21">
        <f>S11+T11</f>
        <v>68</v>
      </c>
      <c r="V11" s="22" t="s">
        <v>96</v>
      </c>
      <c r="W11" s="89">
        <f>U11*F11</f>
        <v>106.90905044736853</v>
      </c>
    </row>
    <row r="12" spans="1:23" ht="12.75">
      <c r="A12" s="133" t="s">
        <v>19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</row>
    <row r="13" spans="1:23" ht="12.75">
      <c r="A13" s="108">
        <v>2</v>
      </c>
      <c r="B13" s="24" t="s">
        <v>73</v>
      </c>
      <c r="C13" s="26">
        <v>40555</v>
      </c>
      <c r="D13" s="15" t="s">
        <v>18</v>
      </c>
      <c r="E13" s="25">
        <v>50.25</v>
      </c>
      <c r="F13" s="17">
        <f>POWER(10,(0.783497476*(LOG10(E13/153.655)*LOG10(E13/153.655))))</f>
        <v>1.5297145667860301</v>
      </c>
      <c r="G13" s="13">
        <v>28</v>
      </c>
      <c r="H13" s="18" t="s">
        <v>94</v>
      </c>
      <c r="I13" s="19">
        <v>30</v>
      </c>
      <c r="J13" s="18" t="s">
        <v>94</v>
      </c>
      <c r="K13" s="13">
        <v>31</v>
      </c>
      <c r="L13" s="18" t="s">
        <v>94</v>
      </c>
      <c r="M13" s="13">
        <v>40</v>
      </c>
      <c r="N13" s="18" t="s">
        <v>94</v>
      </c>
      <c r="O13" s="13">
        <v>42</v>
      </c>
      <c r="P13" s="18" t="s">
        <v>94</v>
      </c>
      <c r="Q13" s="13">
        <v>44</v>
      </c>
      <c r="R13" s="18" t="s">
        <v>94</v>
      </c>
      <c r="S13" s="20">
        <f>MAX(IF(H13="x",0,G13),IF(J13="x",0,I13),IF(L13="x",0,K13))</f>
        <v>31</v>
      </c>
      <c r="T13" s="20">
        <f>MAX(IF(N13="x",0,M13),IF(P13="x",0,O13),IF(R13="x",0,Q13))</f>
        <v>44</v>
      </c>
      <c r="U13" s="21">
        <f>S13+T13</f>
        <v>75</v>
      </c>
      <c r="V13" s="22" t="s">
        <v>96</v>
      </c>
      <c r="W13" s="89">
        <f>U13*F13</f>
        <v>114.72859250895226</v>
      </c>
    </row>
    <row r="14" spans="1:23" ht="12.75">
      <c r="A14" s="133" t="s">
        <v>24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5"/>
    </row>
    <row r="15" spans="1:23" ht="12.75">
      <c r="A15" s="108">
        <v>34</v>
      </c>
      <c r="B15" s="24" t="s">
        <v>21</v>
      </c>
      <c r="C15" s="14" t="s">
        <v>22</v>
      </c>
      <c r="D15" s="15" t="s">
        <v>23</v>
      </c>
      <c r="E15" s="25">
        <v>57.3</v>
      </c>
      <c r="F15" s="17">
        <f>POWER(10,(0.783497476*(LOG10(E15/153.655)*LOG10(E15/153.655))))</f>
        <v>1.3924745824543365</v>
      </c>
      <c r="G15" s="13">
        <v>32</v>
      </c>
      <c r="H15" s="18" t="s">
        <v>94</v>
      </c>
      <c r="I15" s="19">
        <v>34</v>
      </c>
      <c r="J15" s="18" t="s">
        <v>94</v>
      </c>
      <c r="K15" s="13">
        <v>36</v>
      </c>
      <c r="L15" s="18" t="s">
        <v>95</v>
      </c>
      <c r="M15" s="13">
        <v>40</v>
      </c>
      <c r="N15" s="18" t="s">
        <v>94</v>
      </c>
      <c r="O15" s="13">
        <v>42</v>
      </c>
      <c r="P15" s="18" t="s">
        <v>94</v>
      </c>
      <c r="Q15" s="13">
        <v>44</v>
      </c>
      <c r="R15" s="18" t="s">
        <v>95</v>
      </c>
      <c r="S15" s="20">
        <f>MAX(IF(H15="x",0,G15),IF(J15="x",0,I15),IF(L15="x",0,K15))</f>
        <v>34</v>
      </c>
      <c r="T15" s="20">
        <f>MAX(IF(N15="x",0,M15),IF(P15="x",0,O15),IF(R15="x",0,Q15))</f>
        <v>42</v>
      </c>
      <c r="U15" s="21">
        <f>S15+T15</f>
        <v>76</v>
      </c>
      <c r="V15" s="22" t="s">
        <v>96</v>
      </c>
      <c r="W15" s="89">
        <f>U15*F15</f>
        <v>105.82806826652957</v>
      </c>
    </row>
    <row r="16" spans="1:23" ht="12.75">
      <c r="A16" s="133" t="s">
        <v>29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5"/>
    </row>
    <row r="17" spans="1:23" ht="12.75">
      <c r="A17" s="108">
        <v>40</v>
      </c>
      <c r="B17" s="27" t="s">
        <v>27</v>
      </c>
      <c r="C17" s="28">
        <v>40123</v>
      </c>
      <c r="D17" s="29" t="s">
        <v>28</v>
      </c>
      <c r="E17" s="30">
        <v>60.75</v>
      </c>
      <c r="F17" s="17">
        <f>POWER(10,(0.783497476*(LOG10(E17/153.655)*LOG10(E17/153.655))))</f>
        <v>1.3404397664629992</v>
      </c>
      <c r="G17" s="13">
        <v>36</v>
      </c>
      <c r="H17" s="18" t="s">
        <v>94</v>
      </c>
      <c r="I17" s="19">
        <v>38</v>
      </c>
      <c r="J17" s="18" t="s">
        <v>94</v>
      </c>
      <c r="K17" s="13">
        <v>40</v>
      </c>
      <c r="L17" s="18" t="s">
        <v>94</v>
      </c>
      <c r="M17" s="13">
        <v>43</v>
      </c>
      <c r="N17" s="18" t="s">
        <v>94</v>
      </c>
      <c r="O17" s="13">
        <v>46</v>
      </c>
      <c r="P17" s="18" t="s">
        <v>94</v>
      </c>
      <c r="Q17" s="13">
        <v>50</v>
      </c>
      <c r="R17" s="18" t="s">
        <v>94</v>
      </c>
      <c r="S17" s="20">
        <f>MAX(IF(H17="x",0,G17),IF(J17="x",0,I17),IF(L17="x",0,K17))</f>
        <v>40</v>
      </c>
      <c r="T17" s="20">
        <f>MAX(IF(N17="x",0,M17),IF(P17="x",0,O17),IF(R17="x",0,Q17))</f>
        <v>50</v>
      </c>
      <c r="U17" s="21">
        <f>S17+T17</f>
        <v>90</v>
      </c>
      <c r="V17" s="22" t="s">
        <v>97</v>
      </c>
      <c r="W17" s="89">
        <f>U17*F17</f>
        <v>120.63957898166993</v>
      </c>
    </row>
    <row r="18" spans="1:23" ht="12.75">
      <c r="A18" s="108">
        <v>33</v>
      </c>
      <c r="B18" s="24" t="s">
        <v>25</v>
      </c>
      <c r="C18" s="26">
        <v>40305</v>
      </c>
      <c r="D18" s="15" t="s">
        <v>26</v>
      </c>
      <c r="E18" s="25">
        <v>59.8</v>
      </c>
      <c r="F18" s="17">
        <f>POWER(10,(0.783497476*(LOG10(E18/153.655)*LOG10(E18/153.655))))</f>
        <v>1.3539626725990648</v>
      </c>
      <c r="G18" s="13">
        <v>44</v>
      </c>
      <c r="H18" s="18" t="s">
        <v>95</v>
      </c>
      <c r="I18" s="19">
        <v>45</v>
      </c>
      <c r="J18" s="18" t="s">
        <v>94</v>
      </c>
      <c r="K18" s="13">
        <v>49</v>
      </c>
      <c r="L18" s="18" t="s">
        <v>95</v>
      </c>
      <c r="M18" s="13">
        <v>53</v>
      </c>
      <c r="N18" s="18" t="s">
        <v>94</v>
      </c>
      <c r="O18" s="13">
        <v>56</v>
      </c>
      <c r="P18" s="18" t="s">
        <v>95</v>
      </c>
      <c r="Q18" s="13">
        <v>57</v>
      </c>
      <c r="R18" s="18" t="s">
        <v>95</v>
      </c>
      <c r="S18" s="20">
        <f>MAX(IF(H18="x",0,G18),IF(J18="x",0,I18),IF(L18="x",0,K18))</f>
        <v>45</v>
      </c>
      <c r="T18" s="20">
        <f>MAX(IF(N18="x",0,M18),IF(P18="x",0,O18),IF(R18="x",0,Q18))</f>
        <v>53</v>
      </c>
      <c r="U18" s="21">
        <f>S18+T18</f>
        <v>98</v>
      </c>
      <c r="V18" s="22" t="s">
        <v>96</v>
      </c>
      <c r="W18" s="89">
        <f>U18*F18</f>
        <v>132.68834191470836</v>
      </c>
    </row>
    <row r="19" spans="1:23" ht="12.75">
      <c r="A19" s="133" t="s">
        <v>30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5"/>
    </row>
    <row r="20" spans="1:23" ht="12.75">
      <c r="A20" s="108">
        <v>37</v>
      </c>
      <c r="B20" s="24" t="s">
        <v>32</v>
      </c>
      <c r="C20" s="14" t="s">
        <v>33</v>
      </c>
      <c r="D20" s="15" t="s">
        <v>18</v>
      </c>
      <c r="E20" s="25">
        <v>70.9</v>
      </c>
      <c r="F20" s="17">
        <f>POWER(10,(0.783497476*(LOG10(E20/153.655)*LOG10(E20/153.655))))</f>
        <v>1.2257483883884888</v>
      </c>
      <c r="G20" s="13">
        <v>40</v>
      </c>
      <c r="H20" s="18" t="s">
        <v>95</v>
      </c>
      <c r="I20" s="19">
        <v>40</v>
      </c>
      <c r="J20" s="18" t="s">
        <v>94</v>
      </c>
      <c r="K20" s="13">
        <v>42</v>
      </c>
      <c r="L20" s="18" t="s">
        <v>95</v>
      </c>
      <c r="M20" s="13">
        <v>48</v>
      </c>
      <c r="N20" s="18" t="s">
        <v>95</v>
      </c>
      <c r="O20" s="13">
        <v>48</v>
      </c>
      <c r="P20" s="18" t="s">
        <v>95</v>
      </c>
      <c r="Q20" s="13">
        <v>48</v>
      </c>
      <c r="R20" s="18" t="s">
        <v>94</v>
      </c>
      <c r="S20" s="20">
        <f>MAX(IF(H20="x",0,G20),IF(J20="x",0,I20),IF(L20="x",0,K20))</f>
        <v>40</v>
      </c>
      <c r="T20" s="20">
        <f>MAX(IF(N20="x",0,M20),IF(P20="x",0,O20),IF(R20="x",0,Q20))</f>
        <v>48</v>
      </c>
      <c r="U20" s="21">
        <f>S20+T20</f>
        <v>88</v>
      </c>
      <c r="V20" s="22" t="s">
        <v>96</v>
      </c>
      <c r="W20" s="89">
        <f>U20*F20</f>
        <v>107.86585817818701</v>
      </c>
    </row>
    <row r="21" spans="1:23" ht="12.75">
      <c r="A21" s="133" t="s">
        <v>31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5"/>
    </row>
    <row r="22" spans="1:23" ht="12.75">
      <c r="A22" s="108">
        <v>59</v>
      </c>
      <c r="B22" s="24" t="s">
        <v>72</v>
      </c>
      <c r="C22" s="26">
        <v>39580</v>
      </c>
      <c r="D22" s="15" t="s">
        <v>20</v>
      </c>
      <c r="E22" s="25">
        <v>75.6</v>
      </c>
      <c r="F22" s="17">
        <f>POWER(10,(0.783497476*(LOG10(E22/153.655)*LOG10(E22/153.655))))</f>
        <v>1.1866912041375721</v>
      </c>
      <c r="G22" s="13">
        <v>40</v>
      </c>
      <c r="H22" s="18" t="s">
        <v>94</v>
      </c>
      <c r="I22" s="19">
        <v>45</v>
      </c>
      <c r="J22" s="18" t="s">
        <v>94</v>
      </c>
      <c r="K22" s="13">
        <v>50</v>
      </c>
      <c r="L22" s="18" t="s">
        <v>95</v>
      </c>
      <c r="M22" s="13">
        <v>55</v>
      </c>
      <c r="N22" s="18" t="s">
        <v>94</v>
      </c>
      <c r="O22" s="13">
        <v>60</v>
      </c>
      <c r="P22" s="18" t="s">
        <v>94</v>
      </c>
      <c r="Q22" s="13">
        <v>65</v>
      </c>
      <c r="R22" s="18" t="s">
        <v>95</v>
      </c>
      <c r="S22" s="20">
        <f>MAX(IF(H22="x",0,G22),IF(J22="x",0,I22),IF(L22="x",0,K22))</f>
        <v>45</v>
      </c>
      <c r="T22" s="20">
        <f>MAX(IF(N22="x",0,M22),IF(P22="x",0,O22),IF(R22="x",0,Q22))</f>
        <v>60</v>
      </c>
      <c r="U22" s="72">
        <f>S22+T22</f>
        <v>105</v>
      </c>
      <c r="V22" s="22" t="s">
        <v>96</v>
      </c>
      <c r="W22" s="89">
        <f>U22*F22</f>
        <v>124.60257643444507</v>
      </c>
    </row>
    <row r="23" spans="1:23" ht="12.75">
      <c r="A23" s="133" t="s">
        <v>70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5"/>
    </row>
    <row r="24" spans="1:23" ht="12.75">
      <c r="A24" s="108">
        <v>28</v>
      </c>
      <c r="B24" s="24" t="s">
        <v>35</v>
      </c>
      <c r="C24" s="14" t="s">
        <v>36</v>
      </c>
      <c r="D24" s="15" t="s">
        <v>18</v>
      </c>
      <c r="E24" s="25">
        <v>89.85</v>
      </c>
      <c r="F24" s="17">
        <f>POWER(10,(0.783497476*(LOG10(E24/153.655)*LOG10(E24/153.655))))</f>
        <v>1.1029243954091765</v>
      </c>
      <c r="G24" s="13">
        <v>60</v>
      </c>
      <c r="H24" s="18" t="s">
        <v>95</v>
      </c>
      <c r="I24" s="19">
        <v>60</v>
      </c>
      <c r="J24" s="18" t="s">
        <v>94</v>
      </c>
      <c r="K24" s="13">
        <v>64</v>
      </c>
      <c r="L24" s="18" t="s">
        <v>95</v>
      </c>
      <c r="M24" s="13">
        <v>70</v>
      </c>
      <c r="N24" s="18" t="s">
        <v>94</v>
      </c>
      <c r="O24" s="13">
        <v>75</v>
      </c>
      <c r="P24" s="18" t="s">
        <v>94</v>
      </c>
      <c r="Q24" s="13">
        <v>78</v>
      </c>
      <c r="R24" s="18" t="s">
        <v>98</v>
      </c>
      <c r="S24" s="20">
        <v>60</v>
      </c>
      <c r="T24" s="20">
        <f>MAX(IF(N24="x",0,M24),IF(P24="x",0,O24),IF(R24="x",0,Q24))</f>
        <v>78</v>
      </c>
      <c r="U24" s="72">
        <f>S24+T24</f>
        <v>138</v>
      </c>
      <c r="V24" s="22" t="s">
        <v>96</v>
      </c>
      <c r="W24" s="89">
        <f>U24*F24</f>
        <v>152.20356656646635</v>
      </c>
    </row>
    <row r="25" spans="1:25" ht="12.75" customHeight="1" thickBot="1">
      <c r="A25" s="109">
        <v>35</v>
      </c>
      <c r="B25" s="104" t="s">
        <v>71</v>
      </c>
      <c r="C25" s="105">
        <v>40210</v>
      </c>
      <c r="D25" s="106" t="s">
        <v>34</v>
      </c>
      <c r="E25" s="107">
        <v>78.45</v>
      </c>
      <c r="F25" s="96">
        <f>POWER(10,(0.783497476*(LOG10(E25/153.655)*LOG10(E25/153.655))))</f>
        <v>1.1662266668919052</v>
      </c>
      <c r="G25" s="110">
        <v>41</v>
      </c>
      <c r="H25" s="98" t="s">
        <v>95</v>
      </c>
      <c r="I25" s="111">
        <v>41</v>
      </c>
      <c r="J25" s="98" t="s">
        <v>94</v>
      </c>
      <c r="K25" s="110">
        <v>42</v>
      </c>
      <c r="L25" s="98" t="s">
        <v>95</v>
      </c>
      <c r="M25" s="110">
        <v>53</v>
      </c>
      <c r="N25" s="98" t="s">
        <v>95</v>
      </c>
      <c r="O25" s="110">
        <v>53</v>
      </c>
      <c r="P25" s="98" t="s">
        <v>95</v>
      </c>
      <c r="Q25" s="110">
        <v>53</v>
      </c>
      <c r="R25" s="98" t="s">
        <v>95</v>
      </c>
      <c r="S25" s="100">
        <v>41</v>
      </c>
      <c r="T25" s="100">
        <f>MAX(IF(N25="x",0,M25),IF(P25="x",0,O25),IF(R25="x",0,Q25))</f>
        <v>0</v>
      </c>
      <c r="U25" s="101">
        <f>S25+T25</f>
        <v>41</v>
      </c>
      <c r="V25" s="102"/>
      <c r="W25" s="103">
        <f>U25*F25</f>
        <v>47.81529334256811</v>
      </c>
      <c r="Y25" s="112"/>
    </row>
    <row r="26" spans="1:23" ht="12.75">
      <c r="A26" s="31"/>
      <c r="B26" s="31"/>
      <c r="C26" s="31"/>
      <c r="D26" s="32"/>
      <c r="E26" s="33"/>
      <c r="F26" s="34"/>
      <c r="G26" s="31"/>
      <c r="H26" s="31"/>
      <c r="I26" s="35"/>
      <c r="J26" s="35"/>
      <c r="K26" s="32"/>
      <c r="L26" s="32"/>
      <c r="M26" s="31"/>
      <c r="N26" s="31"/>
      <c r="O26" s="35"/>
      <c r="P26" s="35"/>
      <c r="Q26" s="35"/>
      <c r="R26" s="35"/>
      <c r="S26" s="32"/>
      <c r="T26" s="32"/>
      <c r="U26" s="32"/>
      <c r="V26" s="36"/>
      <c r="W26" s="37"/>
    </row>
    <row r="27" spans="2:20" ht="12.75">
      <c r="B27" s="38" t="s">
        <v>37</v>
      </c>
      <c r="C27" s="39"/>
      <c r="D27" s="40"/>
      <c r="F27" s="41" t="s">
        <v>38</v>
      </c>
      <c r="G27" s="39" t="s">
        <v>74</v>
      </c>
      <c r="H27" s="39"/>
      <c r="I27" s="39"/>
      <c r="J27" s="39"/>
      <c r="K27" s="42"/>
      <c r="L27" s="42"/>
      <c r="M27" s="8"/>
      <c r="N27" s="8"/>
      <c r="O27" s="38" t="s">
        <v>39</v>
      </c>
      <c r="P27" s="43" t="s">
        <v>40</v>
      </c>
      <c r="Q27" s="38"/>
      <c r="R27" s="38"/>
      <c r="S27" s="44"/>
      <c r="T27" s="45"/>
    </row>
    <row r="28" spans="2:20" ht="12.75">
      <c r="B28" s="46"/>
      <c r="C28" s="39"/>
      <c r="D28" s="40"/>
      <c r="E28" s="47"/>
      <c r="F28" s="9"/>
      <c r="G28" s="39" t="s">
        <v>75</v>
      </c>
      <c r="H28" s="39"/>
      <c r="I28" s="39"/>
      <c r="J28" s="39"/>
      <c r="K28" s="42"/>
      <c r="L28" s="42"/>
      <c r="M28" s="8"/>
      <c r="N28" s="8"/>
      <c r="O28" s="48" t="s">
        <v>41</v>
      </c>
      <c r="P28" s="73" t="s">
        <v>78</v>
      </c>
      <c r="R28" s="48"/>
      <c r="S28" s="44"/>
      <c r="T28" s="6"/>
    </row>
    <row r="29" spans="7:19" ht="12.75">
      <c r="G29" s="73" t="s">
        <v>76</v>
      </c>
      <c r="O29" s="74"/>
      <c r="P29" s="73"/>
      <c r="S29" s="75" t="s">
        <v>77</v>
      </c>
    </row>
    <row r="32" ht="12.75">
      <c r="B32" s="1" t="s">
        <v>102</v>
      </c>
    </row>
    <row r="34" ht="12.75">
      <c r="O34" s="43"/>
    </row>
    <row r="40" spans="1:23" ht="18">
      <c r="A40" s="127" t="s">
        <v>79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</row>
    <row r="41" spans="1:23" ht="15.75">
      <c r="A41" s="132">
        <v>45206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</row>
    <row r="42" spans="1:23" ht="15.75">
      <c r="A42" s="128" t="s">
        <v>80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</row>
    <row r="43" spans="1:14" ht="13.5" thickBot="1">
      <c r="A43" s="46"/>
      <c r="B43" s="49"/>
      <c r="C43" s="50"/>
      <c r="E43" s="51"/>
      <c r="M43" s="3"/>
      <c r="N43" s="3"/>
    </row>
    <row r="44" spans="1:23" ht="12.75">
      <c r="A44" s="129" t="s">
        <v>0</v>
      </c>
      <c r="B44" s="130"/>
      <c r="C44" s="130"/>
      <c r="D44" s="130"/>
      <c r="E44" s="130"/>
      <c r="F44" s="130"/>
      <c r="G44" s="130" t="s">
        <v>1</v>
      </c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87"/>
      <c r="S44" s="130" t="s">
        <v>2</v>
      </c>
      <c r="T44" s="130"/>
      <c r="U44" s="130"/>
      <c r="V44" s="130"/>
      <c r="W44" s="131"/>
    </row>
    <row r="45" spans="1:23" ht="12.75" customHeight="1">
      <c r="A45" s="124" t="s">
        <v>3</v>
      </c>
      <c r="B45" s="125" t="s">
        <v>4</v>
      </c>
      <c r="C45" s="125" t="s">
        <v>5</v>
      </c>
      <c r="D45" s="125" t="s">
        <v>6</v>
      </c>
      <c r="E45" s="126" t="s">
        <v>7</v>
      </c>
      <c r="F45" s="122" t="s">
        <v>8</v>
      </c>
      <c r="G45" s="123" t="s">
        <v>9</v>
      </c>
      <c r="H45" s="123"/>
      <c r="I45" s="123"/>
      <c r="J45" s="123"/>
      <c r="K45" s="123"/>
      <c r="L45" s="52"/>
      <c r="M45" s="123" t="s">
        <v>10</v>
      </c>
      <c r="N45" s="123"/>
      <c r="O45" s="123"/>
      <c r="P45" s="123"/>
      <c r="Q45" s="123"/>
      <c r="R45" s="52"/>
      <c r="S45" s="123" t="s">
        <v>11</v>
      </c>
      <c r="T45" s="123" t="s">
        <v>12</v>
      </c>
      <c r="U45" s="123" t="s">
        <v>13</v>
      </c>
      <c r="V45" s="120" t="s">
        <v>14</v>
      </c>
      <c r="W45" s="121" t="s">
        <v>15</v>
      </c>
    </row>
    <row r="46" spans="1:23" ht="12.75">
      <c r="A46" s="124"/>
      <c r="B46" s="125"/>
      <c r="C46" s="125"/>
      <c r="D46" s="125"/>
      <c r="E46" s="126"/>
      <c r="F46" s="122"/>
      <c r="G46" s="52">
        <v>1</v>
      </c>
      <c r="H46" s="52"/>
      <c r="I46" s="52">
        <v>2</v>
      </c>
      <c r="J46" s="52"/>
      <c r="K46" s="52">
        <v>3</v>
      </c>
      <c r="L46" s="52"/>
      <c r="M46" s="52">
        <v>1</v>
      </c>
      <c r="N46" s="52"/>
      <c r="O46" s="52">
        <v>2</v>
      </c>
      <c r="P46" s="52"/>
      <c r="Q46" s="52">
        <v>3</v>
      </c>
      <c r="R46" s="52"/>
      <c r="S46" s="123"/>
      <c r="T46" s="123"/>
      <c r="U46" s="123"/>
      <c r="V46" s="120"/>
      <c r="W46" s="121"/>
    </row>
    <row r="47" spans="1:23" ht="12.75">
      <c r="A47" s="117" t="s">
        <v>81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9"/>
    </row>
    <row r="48" spans="1:23" ht="12.75">
      <c r="A48" s="88">
        <v>35</v>
      </c>
      <c r="B48" s="59" t="s">
        <v>46</v>
      </c>
      <c r="C48" s="60">
        <v>40442</v>
      </c>
      <c r="D48" s="61" t="s">
        <v>18</v>
      </c>
      <c r="E48" s="62">
        <v>37.65</v>
      </c>
      <c r="F48" s="17">
        <f>POWER(10,(0.75194503*(LOG10(E48/175.508)*LOG10(E48/175.508))))</f>
        <v>2.1680560950042103</v>
      </c>
      <c r="G48" s="53">
        <v>38</v>
      </c>
      <c r="H48" s="18" t="s">
        <v>94</v>
      </c>
      <c r="I48" s="58">
        <v>40</v>
      </c>
      <c r="J48" s="18" t="s">
        <v>94</v>
      </c>
      <c r="K48" s="53">
        <v>42</v>
      </c>
      <c r="L48" s="18" t="s">
        <v>95</v>
      </c>
      <c r="M48" s="53">
        <v>48</v>
      </c>
      <c r="N48" s="18" t="s">
        <v>94</v>
      </c>
      <c r="O48" s="53">
        <v>50</v>
      </c>
      <c r="P48" s="18" t="s">
        <v>94</v>
      </c>
      <c r="Q48" s="53">
        <v>53</v>
      </c>
      <c r="R48" s="18" t="s">
        <v>95</v>
      </c>
      <c r="S48" s="20">
        <f>MAX(IF(H48="x",0,G48),IF(J48="x",0,I48),IF(L48="x",0,K48))</f>
        <v>40</v>
      </c>
      <c r="T48" s="20">
        <f>MAX(IF(N48="x",0,M48),IF(P48="x",0,O48),IF(R48="x",0,Q48))</f>
        <v>50</v>
      </c>
      <c r="U48" s="21">
        <f>S48+T48</f>
        <v>90</v>
      </c>
      <c r="V48" s="22" t="s">
        <v>96</v>
      </c>
      <c r="W48" s="89">
        <f>U48*F48</f>
        <v>195.12504855037892</v>
      </c>
    </row>
    <row r="49" spans="1:23" ht="12.75">
      <c r="A49" s="117" t="s">
        <v>82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9"/>
    </row>
    <row r="50" spans="1:23" ht="12.75">
      <c r="A50" s="88">
        <v>20</v>
      </c>
      <c r="B50" s="54" t="s">
        <v>43</v>
      </c>
      <c r="C50" s="55">
        <v>40422</v>
      </c>
      <c r="D50" s="56" t="s">
        <v>44</v>
      </c>
      <c r="E50" s="57">
        <v>43.3</v>
      </c>
      <c r="F50" s="17">
        <f>POWER(10,(0.75194503*(LOG10(E50/175.508)*LOG10(E50/175.508))))</f>
        <v>1.8957995260507852</v>
      </c>
      <c r="G50" s="53">
        <v>40</v>
      </c>
      <c r="H50" s="18" t="s">
        <v>94</v>
      </c>
      <c r="I50" s="58">
        <v>42</v>
      </c>
      <c r="J50" s="18" t="s">
        <v>94</v>
      </c>
      <c r="K50" s="53">
        <v>44</v>
      </c>
      <c r="L50" s="18" t="s">
        <v>95</v>
      </c>
      <c r="M50" s="53">
        <v>50</v>
      </c>
      <c r="N50" s="18" t="s">
        <v>94</v>
      </c>
      <c r="O50" s="53">
        <v>53</v>
      </c>
      <c r="P50" s="18" t="s">
        <v>94</v>
      </c>
      <c r="Q50" s="53">
        <v>55</v>
      </c>
      <c r="R50" s="18" t="s">
        <v>95</v>
      </c>
      <c r="S50" s="20">
        <f>MAX(IF(H50="x",0,G50),IF(J50="x",0,I50),IF(L50="x",0,K50))</f>
        <v>42</v>
      </c>
      <c r="T50" s="20">
        <f>MAX(IF(N50="x",0,M50),IF(P50="x",0,O50),IF(R50="x",0,Q50))</f>
        <v>53</v>
      </c>
      <c r="U50" s="21">
        <f>S50+T50</f>
        <v>95</v>
      </c>
      <c r="V50" s="22" t="s">
        <v>96</v>
      </c>
      <c r="W50" s="89">
        <f>U50*F50</f>
        <v>180.1009549748246</v>
      </c>
    </row>
    <row r="51" spans="1:23" ht="12.75">
      <c r="A51" s="117" t="s">
        <v>42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9"/>
    </row>
    <row r="52" spans="1:23" ht="12.75">
      <c r="A52" s="88">
        <v>62</v>
      </c>
      <c r="B52" s="59" t="s">
        <v>45</v>
      </c>
      <c r="C52" s="60">
        <v>39516</v>
      </c>
      <c r="D52" s="61" t="s">
        <v>44</v>
      </c>
      <c r="E52" s="62">
        <v>46.75</v>
      </c>
      <c r="F52" s="17">
        <f>POWER(10,(0.75194503*(LOG10(E52/175.508)*LOG10(E52/175.508))))</f>
        <v>1.770895221430799</v>
      </c>
      <c r="G52" s="53">
        <v>58</v>
      </c>
      <c r="H52" s="18" t="s">
        <v>94</v>
      </c>
      <c r="I52" s="58">
        <v>61</v>
      </c>
      <c r="J52" s="18" t="s">
        <v>94</v>
      </c>
      <c r="K52" s="53">
        <v>64</v>
      </c>
      <c r="L52" s="18" t="s">
        <v>94</v>
      </c>
      <c r="M52" s="53">
        <v>67</v>
      </c>
      <c r="N52" s="18" t="s">
        <v>94</v>
      </c>
      <c r="O52" s="53">
        <v>71</v>
      </c>
      <c r="P52" s="18" t="s">
        <v>94</v>
      </c>
      <c r="Q52" s="53">
        <v>74</v>
      </c>
      <c r="R52" s="18" t="s">
        <v>94</v>
      </c>
      <c r="S52" s="20">
        <f>MAX(IF(H52="x",0,G52),IF(J52="x",0,I52),IF(L52="x",0,K52))</f>
        <v>64</v>
      </c>
      <c r="T52" s="20">
        <f>MAX(IF(N52="x",0,M52),IF(P52="x",0,O52),IF(R52="x",0,Q52))</f>
        <v>74</v>
      </c>
      <c r="U52" s="21">
        <f>S52+T52</f>
        <v>138</v>
      </c>
      <c r="V52" s="22" t="s">
        <v>96</v>
      </c>
      <c r="W52" s="89">
        <f>U52*F52</f>
        <v>244.38354055745026</v>
      </c>
    </row>
    <row r="53" spans="1:23" ht="12.75">
      <c r="A53" s="117" t="s">
        <v>48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9"/>
    </row>
    <row r="54" spans="1:23" ht="12.75">
      <c r="A54" s="88">
        <v>19</v>
      </c>
      <c r="B54" s="54" t="s">
        <v>47</v>
      </c>
      <c r="C54" s="55">
        <v>40371</v>
      </c>
      <c r="D54" s="56" t="s">
        <v>44</v>
      </c>
      <c r="E54" s="57">
        <v>57.05</v>
      </c>
      <c r="F54" s="17">
        <f>POWER(10,(0.75194503*(LOG10(E54/175.508)*LOG10(E54/175.508))))</f>
        <v>1.51043306901984</v>
      </c>
      <c r="G54" s="53">
        <v>62</v>
      </c>
      <c r="H54" s="18" t="s">
        <v>94</v>
      </c>
      <c r="I54" s="58">
        <v>66</v>
      </c>
      <c r="J54" s="18" t="s">
        <v>94</v>
      </c>
      <c r="K54" s="53">
        <v>68</v>
      </c>
      <c r="L54" s="18" t="s">
        <v>98</v>
      </c>
      <c r="M54" s="53">
        <v>73</v>
      </c>
      <c r="N54" s="18" t="s">
        <v>94</v>
      </c>
      <c r="O54" s="53">
        <v>77</v>
      </c>
      <c r="P54" s="18" t="s">
        <v>94</v>
      </c>
      <c r="Q54" s="53">
        <v>81</v>
      </c>
      <c r="R54" s="18" t="s">
        <v>98</v>
      </c>
      <c r="S54" s="20">
        <f aca="true" t="shared" si="0" ref="S54:S60">MAX(IF(H54="x",0,G54),IF(J54="x",0,I54),IF(L54="x",0,K54))</f>
        <v>68</v>
      </c>
      <c r="T54" s="20">
        <f aca="true" t="shared" si="1" ref="T54:T60">MAX(IF(N54="x",0,M54),IF(P54="x",0,O54),IF(R54="x",0,Q54))</f>
        <v>81</v>
      </c>
      <c r="U54" s="115">
        <f aca="true" t="shared" si="2" ref="U54:U60">S54+T54</f>
        <v>149</v>
      </c>
      <c r="V54" s="22" t="s">
        <v>97</v>
      </c>
      <c r="W54" s="89">
        <f aca="true" t="shared" si="3" ref="W54:W60">U54*F54</f>
        <v>225.05452728395616</v>
      </c>
    </row>
    <row r="55" spans="1:23" ht="12.75">
      <c r="A55" s="88">
        <v>53</v>
      </c>
      <c r="B55" s="27" t="s">
        <v>99</v>
      </c>
      <c r="C55" s="28">
        <v>39480</v>
      </c>
      <c r="D55" s="29" t="s">
        <v>88</v>
      </c>
      <c r="E55" s="63">
        <v>60.7</v>
      </c>
      <c r="F55" s="17">
        <f>POWER(10,(0.75194503*(LOG10(E55/175.508)*LOG10(E55/175.508))))</f>
        <v>1.4450376112907395</v>
      </c>
      <c r="G55" s="53">
        <v>76</v>
      </c>
      <c r="H55" s="18" t="s">
        <v>94</v>
      </c>
      <c r="I55" s="58">
        <v>79</v>
      </c>
      <c r="J55" s="18" t="s">
        <v>95</v>
      </c>
      <c r="K55" s="53">
        <v>79</v>
      </c>
      <c r="L55" s="18" t="s">
        <v>94</v>
      </c>
      <c r="M55" s="53">
        <v>88</v>
      </c>
      <c r="N55" s="18" t="s">
        <v>94</v>
      </c>
      <c r="O55" s="53">
        <v>91</v>
      </c>
      <c r="P55" s="18" t="s">
        <v>94</v>
      </c>
      <c r="Q55" s="53">
        <v>92</v>
      </c>
      <c r="R55" s="18" t="s">
        <v>98</v>
      </c>
      <c r="S55" s="20">
        <f t="shared" si="0"/>
        <v>79</v>
      </c>
      <c r="T55" s="20">
        <f t="shared" si="1"/>
        <v>92</v>
      </c>
      <c r="U55" s="115">
        <f t="shared" si="2"/>
        <v>171</v>
      </c>
      <c r="V55" s="22" t="s">
        <v>96</v>
      </c>
      <c r="W55" s="89">
        <f t="shared" si="3"/>
        <v>247.10143153071644</v>
      </c>
    </row>
    <row r="56" spans="1:23" ht="12.75">
      <c r="A56" s="88">
        <v>63</v>
      </c>
      <c r="B56" s="24" t="s">
        <v>89</v>
      </c>
      <c r="C56" s="26">
        <v>39878</v>
      </c>
      <c r="D56" s="15" t="s">
        <v>20</v>
      </c>
      <c r="E56" s="25">
        <v>60.4</v>
      </c>
      <c r="F56" s="17">
        <f>POWER(10,(0.75194503*(LOG10(E56/175.508)*LOG10(E56/175.508))))</f>
        <v>1.4500226239661724</v>
      </c>
      <c r="G56" s="53">
        <v>40</v>
      </c>
      <c r="H56" s="18" t="s">
        <v>94</v>
      </c>
      <c r="I56" s="58">
        <v>43</v>
      </c>
      <c r="J56" s="18" t="s">
        <v>94</v>
      </c>
      <c r="K56" s="53">
        <v>45</v>
      </c>
      <c r="L56" s="18" t="s">
        <v>95</v>
      </c>
      <c r="M56" s="53">
        <v>50</v>
      </c>
      <c r="N56" s="18" t="s">
        <v>94</v>
      </c>
      <c r="O56" s="53">
        <v>55</v>
      </c>
      <c r="P56" s="18" t="s">
        <v>94</v>
      </c>
      <c r="Q56" s="53">
        <v>57</v>
      </c>
      <c r="R56" s="18" t="s">
        <v>94</v>
      </c>
      <c r="S56" s="20">
        <f t="shared" si="0"/>
        <v>43</v>
      </c>
      <c r="T56" s="20">
        <f t="shared" si="1"/>
        <v>57</v>
      </c>
      <c r="U56" s="21">
        <f t="shared" si="2"/>
        <v>100</v>
      </c>
      <c r="V56" s="22" t="s">
        <v>100</v>
      </c>
      <c r="W56" s="89">
        <f t="shared" si="3"/>
        <v>145.00226239661725</v>
      </c>
    </row>
    <row r="57" spans="1:23" ht="12.75">
      <c r="A57" s="117" t="s">
        <v>50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>
        <f t="shared" si="0"/>
        <v>0</v>
      </c>
      <c r="T57" s="118">
        <f t="shared" si="1"/>
        <v>0</v>
      </c>
      <c r="U57" s="118">
        <f t="shared" si="2"/>
        <v>0</v>
      </c>
      <c r="V57" s="118"/>
      <c r="W57" s="119">
        <f t="shared" si="3"/>
        <v>0</v>
      </c>
    </row>
    <row r="58" spans="1:23" ht="12.75">
      <c r="A58" s="88">
        <v>22</v>
      </c>
      <c r="B58" s="24" t="s">
        <v>49</v>
      </c>
      <c r="C58" s="26">
        <v>39502</v>
      </c>
      <c r="D58" s="15" t="s">
        <v>18</v>
      </c>
      <c r="E58" s="25">
        <v>61.45</v>
      </c>
      <c r="F58" s="17">
        <f>POWER(10,(0.75194503*(LOG10(E58/175.508)*LOG10(E58/175.508))))</f>
        <v>1.4328548606873646</v>
      </c>
      <c r="G58" s="53">
        <v>40</v>
      </c>
      <c r="H58" s="18" t="s">
        <v>94</v>
      </c>
      <c r="I58" s="58">
        <v>43</v>
      </c>
      <c r="J58" s="18" t="s">
        <v>94</v>
      </c>
      <c r="K58" s="53">
        <v>45</v>
      </c>
      <c r="L58" s="18" t="s">
        <v>94</v>
      </c>
      <c r="M58" s="53">
        <v>50</v>
      </c>
      <c r="N58" s="18" t="s">
        <v>94</v>
      </c>
      <c r="O58" s="53">
        <v>53</v>
      </c>
      <c r="P58" s="18" t="s">
        <v>94</v>
      </c>
      <c r="Q58" s="53">
        <v>57</v>
      </c>
      <c r="R58" s="18" t="s">
        <v>94</v>
      </c>
      <c r="S58" s="20">
        <f t="shared" si="0"/>
        <v>45</v>
      </c>
      <c r="T58" s="20">
        <f t="shared" si="1"/>
        <v>57</v>
      </c>
      <c r="U58" s="21">
        <f t="shared" si="2"/>
        <v>102</v>
      </c>
      <c r="V58" s="22" t="s">
        <v>96</v>
      </c>
      <c r="W58" s="89">
        <f t="shared" si="3"/>
        <v>146.1511957901112</v>
      </c>
    </row>
    <row r="59" spans="1:23" ht="12.75">
      <c r="A59" s="113">
        <v>60</v>
      </c>
      <c r="B59" s="64" t="s">
        <v>84</v>
      </c>
      <c r="C59" s="28">
        <v>40289</v>
      </c>
      <c r="D59" s="29" t="s">
        <v>85</v>
      </c>
      <c r="E59" s="114">
        <v>66.95</v>
      </c>
      <c r="F59" s="17">
        <f>POWER(10,(0.75194503*(LOG10(E59/175.508)*LOG10(E59/175.508))))</f>
        <v>1.3543362685478932</v>
      </c>
      <c r="G59" s="53">
        <v>36</v>
      </c>
      <c r="H59" s="18" t="s">
        <v>94</v>
      </c>
      <c r="I59" s="58">
        <v>40</v>
      </c>
      <c r="J59" s="18" t="s">
        <v>94</v>
      </c>
      <c r="K59" s="53">
        <v>42</v>
      </c>
      <c r="L59" s="18" t="s">
        <v>94</v>
      </c>
      <c r="M59" s="53">
        <v>50</v>
      </c>
      <c r="N59" s="18" t="s">
        <v>94</v>
      </c>
      <c r="O59" s="53">
        <v>54</v>
      </c>
      <c r="P59" s="18" t="s">
        <v>94</v>
      </c>
      <c r="Q59" s="53">
        <v>57</v>
      </c>
      <c r="R59" s="18" t="s">
        <v>95</v>
      </c>
      <c r="S59" s="20">
        <f t="shared" si="0"/>
        <v>42</v>
      </c>
      <c r="T59" s="20">
        <f t="shared" si="1"/>
        <v>54</v>
      </c>
      <c r="U59" s="21">
        <f t="shared" si="2"/>
        <v>96</v>
      </c>
      <c r="V59" s="22" t="s">
        <v>97</v>
      </c>
      <c r="W59" s="89">
        <f t="shared" si="3"/>
        <v>130.01628178059775</v>
      </c>
    </row>
    <row r="60" spans="1:23" ht="13.5" thickBot="1">
      <c r="A60" s="91">
        <v>27</v>
      </c>
      <c r="B60" s="104" t="s">
        <v>91</v>
      </c>
      <c r="C60" s="105">
        <v>40272</v>
      </c>
      <c r="D60" s="106" t="s">
        <v>44</v>
      </c>
      <c r="E60" s="107">
        <v>61.5</v>
      </c>
      <c r="F60" s="96">
        <f>POWER(10,(0.75194503*(LOG10(E60/175.508)*LOG10(E60/175.508))))</f>
        <v>1.4320565885315737</v>
      </c>
      <c r="G60" s="97">
        <v>41</v>
      </c>
      <c r="H60" s="98" t="s">
        <v>94</v>
      </c>
      <c r="I60" s="99">
        <v>43</v>
      </c>
      <c r="J60" s="98" t="s">
        <v>95</v>
      </c>
      <c r="K60" s="97">
        <v>43</v>
      </c>
      <c r="L60" s="98" t="s">
        <v>94</v>
      </c>
      <c r="M60" s="97">
        <v>45</v>
      </c>
      <c r="N60" s="98" t="s">
        <v>94</v>
      </c>
      <c r="O60" s="97">
        <v>48</v>
      </c>
      <c r="P60" s="98" t="s">
        <v>95</v>
      </c>
      <c r="Q60" s="97">
        <v>48</v>
      </c>
      <c r="R60" s="98" t="s">
        <v>94</v>
      </c>
      <c r="S60" s="100">
        <f t="shared" si="0"/>
        <v>43</v>
      </c>
      <c r="T60" s="100">
        <f t="shared" si="1"/>
        <v>48</v>
      </c>
      <c r="U60" s="101">
        <f t="shared" si="2"/>
        <v>91</v>
      </c>
      <c r="V60" s="102" t="s">
        <v>100</v>
      </c>
      <c r="W60" s="103">
        <f t="shared" si="3"/>
        <v>130.3171495563732</v>
      </c>
    </row>
    <row r="62" spans="2:20" ht="12.75">
      <c r="B62" s="38" t="s">
        <v>37</v>
      </c>
      <c r="C62" s="39"/>
      <c r="D62" s="40"/>
      <c r="F62" s="41" t="s">
        <v>38</v>
      </c>
      <c r="G62" s="39" t="s">
        <v>74</v>
      </c>
      <c r="H62" s="39"/>
      <c r="I62" s="39"/>
      <c r="J62" s="39"/>
      <c r="K62" s="42"/>
      <c r="L62" s="42"/>
      <c r="M62" s="8"/>
      <c r="N62" s="8"/>
      <c r="O62" s="38" t="s">
        <v>39</v>
      </c>
      <c r="P62" s="73" t="s">
        <v>92</v>
      </c>
      <c r="Q62" s="38"/>
      <c r="R62" s="38"/>
      <c r="S62" s="44"/>
      <c r="T62" s="45"/>
    </row>
    <row r="63" spans="2:20" ht="12.75">
      <c r="B63" s="46"/>
      <c r="C63" s="39"/>
      <c r="D63" s="40"/>
      <c r="E63" s="47"/>
      <c r="F63" s="9"/>
      <c r="G63" s="39" t="s">
        <v>75</v>
      </c>
      <c r="H63" s="39"/>
      <c r="I63" s="39"/>
      <c r="J63" s="39"/>
      <c r="K63" s="42"/>
      <c r="L63" s="42"/>
      <c r="M63" s="8"/>
      <c r="N63" s="8"/>
      <c r="O63" s="48" t="s">
        <v>41</v>
      </c>
      <c r="P63" s="81" t="s">
        <v>32</v>
      </c>
      <c r="R63" s="48"/>
      <c r="S63" s="44"/>
      <c r="T63" s="6"/>
    </row>
    <row r="64" spans="7:21" ht="12.75">
      <c r="G64" s="73" t="s">
        <v>76</v>
      </c>
      <c r="M64" s="3"/>
      <c r="N64" s="3"/>
      <c r="O64" s="38" t="s">
        <v>53</v>
      </c>
      <c r="P64" s="73" t="s">
        <v>90</v>
      </c>
      <c r="Q64" s="6"/>
      <c r="R64" s="6"/>
      <c r="U64" s="6"/>
    </row>
    <row r="65" spans="13:21" ht="12.75">
      <c r="M65" s="3"/>
      <c r="N65" s="3"/>
      <c r="Q65" s="6"/>
      <c r="R65" s="6"/>
      <c r="U65" s="6"/>
    </row>
    <row r="66" spans="3:21" ht="12.75">
      <c r="C66" s="1" t="s">
        <v>103</v>
      </c>
      <c r="M66" s="3"/>
      <c r="N66" s="3"/>
      <c r="Q66" s="6"/>
      <c r="R66" s="6"/>
      <c r="U66" s="6"/>
    </row>
    <row r="67" spans="13:21" ht="12.75">
      <c r="M67" s="3"/>
      <c r="N67" s="3"/>
      <c r="Q67" s="6"/>
      <c r="R67" s="6"/>
      <c r="U67" s="6"/>
    </row>
    <row r="68" spans="4:21" ht="12.75">
      <c r="D68" s="1" t="s">
        <v>104</v>
      </c>
      <c r="M68" s="3"/>
      <c r="N68" s="3"/>
      <c r="Q68" s="6"/>
      <c r="R68" s="6"/>
      <c r="U68" s="6"/>
    </row>
    <row r="69" spans="13:21" ht="12.75">
      <c r="M69" s="3"/>
      <c r="N69" s="3"/>
      <c r="Q69" s="6"/>
      <c r="R69" s="6"/>
      <c r="U69" s="6"/>
    </row>
    <row r="70" spans="13:21" ht="12.75">
      <c r="M70" s="3"/>
      <c r="N70" s="3"/>
      <c r="Q70" s="6"/>
      <c r="R70" s="6"/>
      <c r="U70" s="6"/>
    </row>
    <row r="71" spans="13:21" ht="12.75">
      <c r="M71" s="3"/>
      <c r="N71" s="3"/>
      <c r="Q71" s="6"/>
      <c r="R71" s="6"/>
      <c r="U71" s="6"/>
    </row>
    <row r="72" spans="13:21" ht="12.75">
      <c r="M72" s="3"/>
      <c r="N72" s="3"/>
      <c r="Q72" s="6"/>
      <c r="R72" s="6"/>
      <c r="U72" s="6"/>
    </row>
    <row r="73" spans="13:21" ht="12.75">
      <c r="M73" s="3"/>
      <c r="N73" s="3"/>
      <c r="Q73" s="6"/>
      <c r="R73" s="6"/>
      <c r="U73" s="6"/>
    </row>
    <row r="74" spans="13:21" ht="12.75">
      <c r="M74" s="3"/>
      <c r="N74" s="3"/>
      <c r="Q74" s="6"/>
      <c r="R74" s="6"/>
      <c r="U74" s="6"/>
    </row>
    <row r="75" spans="13:21" ht="12.75">
      <c r="M75" s="3"/>
      <c r="N75" s="3"/>
      <c r="Q75" s="6"/>
      <c r="R75" s="6"/>
      <c r="U75" s="6"/>
    </row>
    <row r="76" spans="2:21" ht="12.75">
      <c r="B76" s="43"/>
      <c r="M76" s="3"/>
      <c r="N76" s="3"/>
      <c r="Q76" s="6"/>
      <c r="R76" s="6"/>
      <c r="U76" s="6"/>
    </row>
    <row r="77" spans="2:21" ht="12.75">
      <c r="B77" s="43"/>
      <c r="M77" s="3"/>
      <c r="N77" s="3"/>
      <c r="Q77" s="6"/>
      <c r="R77" s="6"/>
      <c r="U77" s="6"/>
    </row>
    <row r="78" spans="13:21" ht="12.75">
      <c r="M78" s="3"/>
      <c r="N78" s="3"/>
      <c r="Q78" s="6"/>
      <c r="R78" s="6"/>
      <c r="U78" s="6"/>
    </row>
    <row r="79" spans="13:21" ht="12.75">
      <c r="M79" s="3"/>
      <c r="N79" s="3"/>
      <c r="Q79" s="6"/>
      <c r="R79" s="6"/>
      <c r="U79" s="6"/>
    </row>
    <row r="80" spans="1:23" ht="18">
      <c r="A80" s="127" t="s">
        <v>79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</row>
    <row r="81" spans="1:23" ht="15.75">
      <c r="A81" s="132">
        <v>45206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</row>
    <row r="82" spans="1:23" ht="15.75">
      <c r="A82" s="128" t="s">
        <v>80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</row>
    <row r="83" spans="13:21" ht="13.5" thickBot="1">
      <c r="M83" s="3"/>
      <c r="N83" s="3"/>
      <c r="Q83" s="6"/>
      <c r="R83" s="6"/>
      <c r="U83" s="6"/>
    </row>
    <row r="84" spans="1:23" ht="12.75">
      <c r="A84" s="129" t="s">
        <v>0</v>
      </c>
      <c r="B84" s="130"/>
      <c r="C84" s="130"/>
      <c r="D84" s="130"/>
      <c r="E84" s="130"/>
      <c r="F84" s="130"/>
      <c r="G84" s="130" t="s">
        <v>1</v>
      </c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87"/>
      <c r="S84" s="130" t="s">
        <v>2</v>
      </c>
      <c r="T84" s="130"/>
      <c r="U84" s="130"/>
      <c r="V84" s="130"/>
      <c r="W84" s="131"/>
    </row>
    <row r="85" spans="1:23" ht="12.75" customHeight="1">
      <c r="A85" s="124" t="s">
        <v>3</v>
      </c>
      <c r="B85" s="125" t="s">
        <v>4</v>
      </c>
      <c r="C85" s="125" t="s">
        <v>5</v>
      </c>
      <c r="D85" s="125" t="s">
        <v>6</v>
      </c>
      <c r="E85" s="126" t="s">
        <v>7</v>
      </c>
      <c r="F85" s="122" t="s">
        <v>8</v>
      </c>
      <c r="G85" s="123" t="s">
        <v>9</v>
      </c>
      <c r="H85" s="123"/>
      <c r="I85" s="123"/>
      <c r="J85" s="123"/>
      <c r="K85" s="123"/>
      <c r="L85" s="52"/>
      <c r="M85" s="123" t="s">
        <v>10</v>
      </c>
      <c r="N85" s="123"/>
      <c r="O85" s="123"/>
      <c r="P85" s="123"/>
      <c r="Q85" s="123"/>
      <c r="R85" s="52"/>
      <c r="S85" s="123" t="s">
        <v>11</v>
      </c>
      <c r="T85" s="123" t="s">
        <v>12</v>
      </c>
      <c r="U85" s="123" t="s">
        <v>13</v>
      </c>
      <c r="V85" s="120" t="s">
        <v>14</v>
      </c>
      <c r="W85" s="121" t="s">
        <v>15</v>
      </c>
    </row>
    <row r="86" spans="1:23" ht="12.75">
      <c r="A86" s="124"/>
      <c r="B86" s="125"/>
      <c r="C86" s="125"/>
      <c r="D86" s="125"/>
      <c r="E86" s="126"/>
      <c r="F86" s="122"/>
      <c r="G86" s="52">
        <v>1</v>
      </c>
      <c r="H86" s="52"/>
      <c r="I86" s="52">
        <v>2</v>
      </c>
      <c r="J86" s="52"/>
      <c r="K86" s="52">
        <v>3</v>
      </c>
      <c r="L86" s="52"/>
      <c r="M86" s="52">
        <v>1</v>
      </c>
      <c r="N86" s="52"/>
      <c r="O86" s="52">
        <v>2</v>
      </c>
      <c r="P86" s="52"/>
      <c r="Q86" s="52">
        <v>3</v>
      </c>
      <c r="R86" s="52"/>
      <c r="S86" s="123"/>
      <c r="T86" s="123"/>
      <c r="U86" s="123"/>
      <c r="V86" s="120"/>
      <c r="W86" s="121"/>
    </row>
    <row r="87" spans="1:23" ht="12.75">
      <c r="A87" s="117" t="s">
        <v>52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9"/>
    </row>
    <row r="88" spans="1:23" ht="12.75">
      <c r="A88" s="88">
        <v>43</v>
      </c>
      <c r="B88" s="64" t="s">
        <v>51</v>
      </c>
      <c r="C88" s="65">
        <v>39597</v>
      </c>
      <c r="D88" s="66" t="s">
        <v>18</v>
      </c>
      <c r="E88" s="67">
        <v>67.2</v>
      </c>
      <c r="F88" s="17">
        <f>POWER(10,(0.75194503*(LOG10(E88/175.508)*LOG10(E88/175.508))))</f>
        <v>1.3511687657701372</v>
      </c>
      <c r="G88" s="53">
        <v>55</v>
      </c>
      <c r="H88" s="18" t="s">
        <v>94</v>
      </c>
      <c r="I88" s="58">
        <v>60</v>
      </c>
      <c r="J88" s="18" t="s">
        <v>94</v>
      </c>
      <c r="K88" s="53">
        <v>63</v>
      </c>
      <c r="L88" s="18" t="s">
        <v>95</v>
      </c>
      <c r="M88" s="53">
        <v>65</v>
      </c>
      <c r="N88" s="18" t="s">
        <v>94</v>
      </c>
      <c r="O88" s="53">
        <v>70</v>
      </c>
      <c r="P88" s="18" t="s">
        <v>94</v>
      </c>
      <c r="Q88" s="53">
        <v>73</v>
      </c>
      <c r="R88" s="18" t="s">
        <v>95</v>
      </c>
      <c r="S88" s="20">
        <f>MAX(IF(H88="x",0,G88),IF(J88="x",0,I88),IF(L88="x",0,K88))</f>
        <v>60</v>
      </c>
      <c r="T88" s="20">
        <f>MAX(IF(N88="x",0,M88),IF(P88="x",0,O88),IF(R88="x",0,Q88))</f>
        <v>70</v>
      </c>
      <c r="U88" s="21">
        <f>S88+T88</f>
        <v>130</v>
      </c>
      <c r="V88" s="22" t="s">
        <v>96</v>
      </c>
      <c r="W88" s="89">
        <f>U88*F88</f>
        <v>175.65193955011785</v>
      </c>
    </row>
    <row r="89" spans="1:23" ht="12.75">
      <c r="A89" s="88">
        <v>47</v>
      </c>
      <c r="B89" s="27" t="s">
        <v>87</v>
      </c>
      <c r="C89" s="28">
        <v>39769</v>
      </c>
      <c r="D89" s="29" t="s">
        <v>44</v>
      </c>
      <c r="E89" s="63">
        <v>72.55</v>
      </c>
      <c r="F89" s="17">
        <f>POWER(10,(0.75194503*(LOG10(E89/175.508)*LOG10(E89/175.508))))</f>
        <v>1.2902749244681988</v>
      </c>
      <c r="G89" s="53">
        <v>42</v>
      </c>
      <c r="H89" s="18" t="s">
        <v>94</v>
      </c>
      <c r="I89" s="58">
        <v>45</v>
      </c>
      <c r="J89" s="18" t="s">
        <v>94</v>
      </c>
      <c r="K89" s="53">
        <v>48</v>
      </c>
      <c r="L89" s="18" t="s">
        <v>94</v>
      </c>
      <c r="M89" s="53">
        <v>50</v>
      </c>
      <c r="N89" s="18" t="s">
        <v>94</v>
      </c>
      <c r="O89" s="53">
        <v>54</v>
      </c>
      <c r="P89" s="18" t="s">
        <v>94</v>
      </c>
      <c r="Q89" s="53">
        <v>58</v>
      </c>
      <c r="R89" s="18" t="s">
        <v>94</v>
      </c>
      <c r="S89" s="20">
        <f>MAX(IF(H89="x",0,G89),IF(J89="x",0,I89),IF(L89="x",0,K89))</f>
        <v>48</v>
      </c>
      <c r="T89" s="20">
        <f>MAX(IF(N89="x",0,M89),IF(P89="x",0,O89),IF(R89="x",0,Q89))</f>
        <v>58</v>
      </c>
      <c r="U89" s="21">
        <f>S89+T89</f>
        <v>106</v>
      </c>
      <c r="V89" s="22" t="s">
        <v>97</v>
      </c>
      <c r="W89" s="89">
        <f>U89*F89</f>
        <v>136.76914199362906</v>
      </c>
    </row>
    <row r="90" spans="1:23" ht="12.75">
      <c r="A90" s="117" t="s">
        <v>54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9"/>
    </row>
    <row r="91" spans="1:23" ht="12.75">
      <c r="A91" s="88">
        <v>8</v>
      </c>
      <c r="B91" s="24" t="s">
        <v>86</v>
      </c>
      <c r="C91" s="26">
        <v>39941</v>
      </c>
      <c r="D91" s="15" t="s">
        <v>20</v>
      </c>
      <c r="E91" s="25">
        <v>74.1</v>
      </c>
      <c r="F91" s="17">
        <f>POWER(10,(0.75194503*(LOG10(E91/175.508)*LOG10(E91/175.508))))</f>
        <v>1.274818882856076</v>
      </c>
      <c r="G91" s="53">
        <v>45</v>
      </c>
      <c r="H91" s="18" t="s">
        <v>94</v>
      </c>
      <c r="I91" s="58">
        <v>50</v>
      </c>
      <c r="J91" s="18" t="s">
        <v>94</v>
      </c>
      <c r="K91" s="53">
        <v>55</v>
      </c>
      <c r="L91" s="18" t="s">
        <v>94</v>
      </c>
      <c r="M91" s="53">
        <v>65</v>
      </c>
      <c r="N91" s="18" t="s">
        <v>94</v>
      </c>
      <c r="O91" s="53">
        <v>70</v>
      </c>
      <c r="P91" s="18" t="s">
        <v>94</v>
      </c>
      <c r="Q91" s="53">
        <v>73</v>
      </c>
      <c r="R91" s="18" t="s">
        <v>94</v>
      </c>
      <c r="S91" s="20">
        <f>MAX(IF(H91="x",0,G91),IF(J91="x",0,I91),IF(L91="x",0,K91))</f>
        <v>55</v>
      </c>
      <c r="T91" s="20">
        <f>MAX(IF(N91="x",0,M91),IF(P91="x",0,O91),IF(R91="x",0,Q91))</f>
        <v>73</v>
      </c>
      <c r="U91" s="21">
        <f>S91+T91</f>
        <v>128</v>
      </c>
      <c r="V91" s="22" t="s">
        <v>96</v>
      </c>
      <c r="W91" s="89">
        <f>U91*F91</f>
        <v>163.17681700557773</v>
      </c>
    </row>
    <row r="92" spans="1:23" ht="12.75">
      <c r="A92" s="117" t="s">
        <v>55</v>
      </c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9"/>
    </row>
    <row r="93" spans="1:23" ht="12.75">
      <c r="A93" s="88">
        <v>5</v>
      </c>
      <c r="B93" s="24" t="s">
        <v>93</v>
      </c>
      <c r="C93" s="26">
        <v>40271</v>
      </c>
      <c r="D93" s="15" t="s">
        <v>85</v>
      </c>
      <c r="E93" s="25">
        <v>88.9</v>
      </c>
      <c r="F93" s="17">
        <f>POWER(10,(0.75194503*(LOG10(E93/175.508)*LOG10(E93/175.508))))</f>
        <v>1.1630903267346266</v>
      </c>
      <c r="G93" s="53">
        <v>52</v>
      </c>
      <c r="H93" s="18" t="s">
        <v>94</v>
      </c>
      <c r="I93" s="58">
        <v>57</v>
      </c>
      <c r="J93" s="18" t="s">
        <v>94</v>
      </c>
      <c r="K93" s="53">
        <v>60</v>
      </c>
      <c r="L93" s="18" t="s">
        <v>94</v>
      </c>
      <c r="M93" s="53">
        <v>68</v>
      </c>
      <c r="N93" s="18" t="s">
        <v>95</v>
      </c>
      <c r="O93" s="53">
        <v>68</v>
      </c>
      <c r="P93" s="18" t="s">
        <v>94</v>
      </c>
      <c r="Q93" s="53">
        <v>72</v>
      </c>
      <c r="R93" s="18" t="s">
        <v>95</v>
      </c>
      <c r="S93" s="20">
        <f>MAX(IF(H93="x",0,G93),IF(J93="x",0,I93),IF(L93="x",0,K93))</f>
        <v>60</v>
      </c>
      <c r="T93" s="20">
        <f>MAX(IF(N93="x",0,M93),IF(P93="x",0,O93),IF(R93="x",0,Q93))</f>
        <v>68</v>
      </c>
      <c r="U93" s="21">
        <f>S93+T93</f>
        <v>128</v>
      </c>
      <c r="V93" s="22" t="s">
        <v>96</v>
      </c>
      <c r="W93" s="89">
        <f>U93*F93</f>
        <v>148.8755618220322</v>
      </c>
    </row>
    <row r="94" spans="1:23" ht="12.75">
      <c r="A94" s="88">
        <v>30</v>
      </c>
      <c r="B94" s="90" t="s">
        <v>101</v>
      </c>
      <c r="C94" s="116">
        <v>39499</v>
      </c>
      <c r="D94" s="15" t="s">
        <v>59</v>
      </c>
      <c r="E94" s="68">
        <v>88.9</v>
      </c>
      <c r="F94" s="17">
        <f>POWER(10,(0.75194503*(LOG10(E94/175.508)*LOG10(E94/175.508))))</f>
        <v>1.1630903267346266</v>
      </c>
      <c r="G94" s="53">
        <v>50</v>
      </c>
      <c r="H94" s="18" t="s">
        <v>95</v>
      </c>
      <c r="I94" s="58">
        <v>50</v>
      </c>
      <c r="J94" s="18" t="s">
        <v>94</v>
      </c>
      <c r="K94" s="53">
        <v>55</v>
      </c>
      <c r="L94" s="18" t="s">
        <v>95</v>
      </c>
      <c r="M94" s="53">
        <v>60</v>
      </c>
      <c r="N94" s="18" t="s">
        <v>94</v>
      </c>
      <c r="O94" s="53">
        <v>65</v>
      </c>
      <c r="P94" s="18" t="s">
        <v>94</v>
      </c>
      <c r="Q94" s="53">
        <v>70</v>
      </c>
      <c r="R94" s="18" t="s">
        <v>95</v>
      </c>
      <c r="S94" s="20">
        <f>MAX(IF(H94="x",0,G94),IF(J94="x",0,I94),IF(L94="x",0,K94))</f>
        <v>50</v>
      </c>
      <c r="T94" s="20">
        <f>MAX(IF(N94="x",0,M94),IF(P94="x",0,O94),IF(R94="x",0,Q94))</f>
        <v>65</v>
      </c>
      <c r="U94" s="21">
        <f>S94+T94</f>
        <v>115</v>
      </c>
      <c r="V94" s="22" t="s">
        <v>97</v>
      </c>
      <c r="W94" s="89">
        <f>U94*F94</f>
        <v>133.75538757448206</v>
      </c>
    </row>
    <row r="95" spans="1:23" ht="12.75">
      <c r="A95" s="117" t="s">
        <v>83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9"/>
    </row>
    <row r="96" spans="1:29" ht="12.75">
      <c r="A96" s="88">
        <v>64</v>
      </c>
      <c r="B96" s="27" t="s">
        <v>57</v>
      </c>
      <c r="C96" s="28">
        <v>39713</v>
      </c>
      <c r="D96" s="29" t="s">
        <v>26</v>
      </c>
      <c r="E96" s="63">
        <v>103.8</v>
      </c>
      <c r="F96" s="17">
        <f>POWER(10,(0.75194503*(LOG10(E96/175.508)*LOG10(E96/175.508))))</f>
        <v>1.0942668857915783</v>
      </c>
      <c r="G96" s="53">
        <v>75</v>
      </c>
      <c r="H96" s="18" t="s">
        <v>94</v>
      </c>
      <c r="I96" s="58">
        <v>80</v>
      </c>
      <c r="J96" s="18" t="s">
        <v>94</v>
      </c>
      <c r="K96" s="53">
        <v>82</v>
      </c>
      <c r="L96" s="18" t="s">
        <v>95</v>
      </c>
      <c r="M96" s="53">
        <v>96</v>
      </c>
      <c r="N96" s="18" t="s">
        <v>95</v>
      </c>
      <c r="O96" s="53">
        <v>96</v>
      </c>
      <c r="P96" s="18" t="s">
        <v>94</v>
      </c>
      <c r="Q96" s="53">
        <v>101</v>
      </c>
      <c r="R96" s="18" t="s">
        <v>94</v>
      </c>
      <c r="S96" s="20">
        <f>MAX(IF(H96="x",0,G96),IF(J96="x",0,I96),IF(L96="x",0,K96))</f>
        <v>80</v>
      </c>
      <c r="T96" s="20">
        <f>MAX(IF(N96="x",0,M96),IF(P96="x",0,O96),IF(R96="x",0,Q96))</f>
        <v>101</v>
      </c>
      <c r="U96" s="21">
        <f>S96+T96</f>
        <v>181</v>
      </c>
      <c r="V96" s="22" t="s">
        <v>97</v>
      </c>
      <c r="W96" s="89">
        <f>U96*F96</f>
        <v>198.06230632827567</v>
      </c>
      <c r="AC96" s="5"/>
    </row>
    <row r="97" spans="1:23" ht="12.75">
      <c r="A97" s="88">
        <v>32</v>
      </c>
      <c r="B97" s="27" t="s">
        <v>56</v>
      </c>
      <c r="C97" s="28">
        <v>39710</v>
      </c>
      <c r="D97" s="29" t="s">
        <v>20</v>
      </c>
      <c r="E97" s="63">
        <v>95.6</v>
      </c>
      <c r="F97" s="17">
        <f>POWER(10,(0.75194503*(LOG10(E97/175.508)*LOG10(E97/175.508))))</f>
        <v>1.1280897907636438</v>
      </c>
      <c r="G97" s="53">
        <v>75</v>
      </c>
      <c r="H97" s="18" t="s">
        <v>95</v>
      </c>
      <c r="I97" s="58">
        <v>75</v>
      </c>
      <c r="J97" s="18" t="s">
        <v>94</v>
      </c>
      <c r="K97" s="53">
        <v>80</v>
      </c>
      <c r="L97" s="18" t="s">
        <v>94</v>
      </c>
      <c r="M97" s="53">
        <v>95</v>
      </c>
      <c r="N97" s="18" t="s">
        <v>94</v>
      </c>
      <c r="O97" s="53">
        <v>100</v>
      </c>
      <c r="P97" s="18" t="s">
        <v>95</v>
      </c>
      <c r="Q97" s="53">
        <v>102</v>
      </c>
      <c r="R97" s="18" t="s">
        <v>94</v>
      </c>
      <c r="S97" s="20">
        <f>MAX(IF(H97="x",0,G97),IF(J97="x",0,I97),IF(L97="x",0,K97))</f>
        <v>80</v>
      </c>
      <c r="T97" s="20">
        <f>MAX(IF(N97="x",0,M97),IF(P97="x",0,O97),IF(R97="x",0,Q97))</f>
        <v>102</v>
      </c>
      <c r="U97" s="21">
        <f>S97+T97</f>
        <v>182</v>
      </c>
      <c r="V97" s="22" t="s">
        <v>96</v>
      </c>
      <c r="W97" s="89">
        <f>U97*F97</f>
        <v>205.31234191898318</v>
      </c>
    </row>
    <row r="98" spans="1:23" ht="13.5" thickBot="1">
      <c r="A98" s="91">
        <v>54</v>
      </c>
      <c r="B98" s="92" t="s">
        <v>58</v>
      </c>
      <c r="C98" s="93">
        <v>39498</v>
      </c>
      <c r="D98" s="94" t="s">
        <v>59</v>
      </c>
      <c r="E98" s="95">
        <v>108.7</v>
      </c>
      <c r="F98" s="96">
        <f>POWER(10,(0.75194503*(LOG10(E98/175.508)*LOG10(E98/175.508))))</f>
        <v>1.0778373478272523</v>
      </c>
      <c r="G98" s="97">
        <v>64</v>
      </c>
      <c r="H98" s="98" t="s">
        <v>94</v>
      </c>
      <c r="I98" s="99">
        <v>69</v>
      </c>
      <c r="J98" s="98" t="s">
        <v>94</v>
      </c>
      <c r="K98" s="97">
        <v>75</v>
      </c>
      <c r="L98" s="98" t="s">
        <v>94</v>
      </c>
      <c r="M98" s="97">
        <v>85</v>
      </c>
      <c r="N98" s="98" t="s">
        <v>94</v>
      </c>
      <c r="O98" s="97">
        <v>95</v>
      </c>
      <c r="P98" s="98" t="s">
        <v>94</v>
      </c>
      <c r="Q98" s="97">
        <v>101</v>
      </c>
      <c r="R98" s="98" t="s">
        <v>94</v>
      </c>
      <c r="S98" s="100">
        <f>MAX(IF(H98="x",0,G98),IF(J98="x",0,I98),IF(L98="x",0,K98))</f>
        <v>75</v>
      </c>
      <c r="T98" s="100">
        <f>MAX(IF(N98="x",0,M98),IF(P98="x",0,O98),IF(R98="x",0,Q98))</f>
        <v>101</v>
      </c>
      <c r="U98" s="101">
        <f>S98+T98</f>
        <v>176</v>
      </c>
      <c r="V98" s="102" t="s">
        <v>100</v>
      </c>
      <c r="W98" s="103">
        <f>U98*F98</f>
        <v>189.6993732175964</v>
      </c>
    </row>
    <row r="99" spans="1:23" s="85" customFormat="1" ht="12.75">
      <c r="A99" s="46"/>
      <c r="B99" s="82"/>
      <c r="C99" s="83"/>
      <c r="D99" s="82"/>
      <c r="E99" s="84"/>
      <c r="F99" s="34"/>
      <c r="G99" s="46"/>
      <c r="H99" s="32"/>
      <c r="J99" s="32"/>
      <c r="K99" s="46"/>
      <c r="L99" s="32"/>
      <c r="M99" s="46"/>
      <c r="N99" s="32"/>
      <c r="O99" s="46"/>
      <c r="P99" s="32"/>
      <c r="Q99" s="46"/>
      <c r="R99" s="32"/>
      <c r="S99" s="86"/>
      <c r="T99" s="86"/>
      <c r="U99" s="86"/>
      <c r="V99" s="36"/>
      <c r="W99" s="37"/>
    </row>
    <row r="101" spans="2:20" ht="12.75">
      <c r="B101" s="38" t="s">
        <v>37</v>
      </c>
      <c r="C101" s="39"/>
      <c r="D101" s="40"/>
      <c r="F101" s="41" t="s">
        <v>38</v>
      </c>
      <c r="G101" s="10" t="s">
        <v>90</v>
      </c>
      <c r="H101" s="39"/>
      <c r="I101" s="39"/>
      <c r="J101" s="39"/>
      <c r="K101" s="42"/>
      <c r="L101" s="42"/>
      <c r="M101" s="8"/>
      <c r="N101" s="8"/>
      <c r="O101" s="38" t="s">
        <v>39</v>
      </c>
      <c r="P101" s="73" t="s">
        <v>40</v>
      </c>
      <c r="Q101" s="38"/>
      <c r="R101" s="38"/>
      <c r="S101" s="44"/>
      <c r="T101" s="45"/>
    </row>
    <row r="102" spans="2:20" ht="12.75">
      <c r="B102" s="46"/>
      <c r="C102" s="39"/>
      <c r="D102" s="40"/>
      <c r="E102" s="47"/>
      <c r="F102" s="9"/>
      <c r="G102" s="10" t="s">
        <v>75</v>
      </c>
      <c r="H102" s="39"/>
      <c r="I102" s="39"/>
      <c r="J102" s="39"/>
      <c r="K102" s="42"/>
      <c r="L102" s="42"/>
      <c r="M102" s="8"/>
      <c r="N102" s="8"/>
      <c r="O102" s="48" t="s">
        <v>41</v>
      </c>
      <c r="P102" s="73" t="s">
        <v>78</v>
      </c>
      <c r="R102" s="48"/>
      <c r="S102" s="44"/>
      <c r="T102" s="6"/>
    </row>
    <row r="103" spans="7:21" ht="12.75">
      <c r="G103" s="73" t="s">
        <v>76</v>
      </c>
      <c r="M103" s="3"/>
      <c r="N103" s="3"/>
      <c r="O103" s="38" t="s">
        <v>53</v>
      </c>
      <c r="P103" s="10" t="s">
        <v>74</v>
      </c>
      <c r="R103" s="6"/>
      <c r="U103" s="6"/>
    </row>
    <row r="104" spans="7:21" ht="12.75">
      <c r="G104" s="73"/>
      <c r="M104" s="3"/>
      <c r="N104" s="3"/>
      <c r="O104" s="38"/>
      <c r="P104" s="10"/>
      <c r="R104" s="6"/>
      <c r="U104" s="6"/>
    </row>
    <row r="105" spans="7:21" ht="12.75">
      <c r="G105" s="73"/>
      <c r="M105" s="3"/>
      <c r="N105" s="3"/>
      <c r="O105" s="38"/>
      <c r="P105" s="10"/>
      <c r="R105" s="6"/>
      <c r="U105" s="6"/>
    </row>
    <row r="106" spans="7:21" ht="12.75">
      <c r="G106" s="73"/>
      <c r="M106" s="3"/>
      <c r="N106" s="3"/>
      <c r="O106" s="38"/>
      <c r="P106" s="10"/>
      <c r="R106" s="6"/>
      <c r="U106" s="6"/>
    </row>
    <row r="107" spans="7:21" ht="12.75">
      <c r="G107" s="73"/>
      <c r="M107" s="3"/>
      <c r="N107" s="3"/>
      <c r="O107" s="38"/>
      <c r="P107" s="10"/>
      <c r="R107" s="6"/>
      <c r="U107" s="6"/>
    </row>
    <row r="108" spans="7:21" ht="12.75">
      <c r="G108" s="73"/>
      <c r="M108" s="3"/>
      <c r="N108" s="3"/>
      <c r="O108" s="38"/>
      <c r="P108" s="10"/>
      <c r="R108" s="6"/>
      <c r="U108" s="6"/>
    </row>
    <row r="109" spans="7:21" ht="12.75">
      <c r="G109" s="73"/>
      <c r="M109" s="3"/>
      <c r="N109" s="3"/>
      <c r="O109" s="38"/>
      <c r="P109" s="10"/>
      <c r="R109" s="6"/>
      <c r="U109" s="6"/>
    </row>
    <row r="110" spans="7:21" ht="12.75">
      <c r="G110" s="73"/>
      <c r="M110" s="3"/>
      <c r="N110" s="3"/>
      <c r="O110" s="38"/>
      <c r="P110" s="10"/>
      <c r="R110" s="6"/>
      <c r="U110" s="6"/>
    </row>
    <row r="111" spans="7:21" ht="12.75">
      <c r="G111" s="43"/>
      <c r="M111" s="3"/>
      <c r="N111" s="3"/>
      <c r="Q111" s="6"/>
      <c r="R111" s="6"/>
      <c r="U111" s="6"/>
    </row>
    <row r="112" spans="13:21" ht="12.75">
      <c r="M112" s="3"/>
      <c r="N112" s="3"/>
      <c r="Q112" s="6"/>
      <c r="R112" s="6"/>
      <c r="U112" s="6"/>
    </row>
    <row r="113" spans="13:21" ht="12.75">
      <c r="M113" s="3"/>
      <c r="N113" s="3"/>
      <c r="Q113" s="6"/>
      <c r="R113" s="6"/>
      <c r="U113" s="6"/>
    </row>
    <row r="114" spans="13:21" ht="12.75">
      <c r="M114" s="3"/>
      <c r="N114" s="3"/>
      <c r="Q114" s="6"/>
      <c r="R114" s="6"/>
      <c r="U114" s="6"/>
    </row>
    <row r="115" spans="2:21" ht="12.75">
      <c r="B115" s="69" t="s">
        <v>60</v>
      </c>
      <c r="C115" s="69" t="s">
        <v>61</v>
      </c>
      <c r="M115" s="3"/>
      <c r="N115" s="3"/>
      <c r="Q115" s="6"/>
      <c r="R115" s="6"/>
      <c r="U115" s="6"/>
    </row>
    <row r="116" spans="1:3" ht="12.75">
      <c r="A116" s="1">
        <v>1</v>
      </c>
      <c r="B116" s="24" t="s">
        <v>35</v>
      </c>
      <c r="C116" s="23">
        <v>152.20356656646635</v>
      </c>
    </row>
    <row r="117" spans="1:3" ht="12.75">
      <c r="A117" s="1">
        <v>2</v>
      </c>
      <c r="B117" s="24" t="s">
        <v>25</v>
      </c>
      <c r="C117" s="23">
        <v>132.68834191470836</v>
      </c>
    </row>
    <row r="118" spans="1:3" ht="12.75">
      <c r="A118" s="1">
        <v>3</v>
      </c>
      <c r="B118" s="24" t="s">
        <v>67</v>
      </c>
      <c r="C118" s="23">
        <v>126.81756508981844</v>
      </c>
    </row>
    <row r="119" spans="1:3" ht="12.75">
      <c r="A119" s="1">
        <v>4</v>
      </c>
      <c r="B119" s="24" t="s">
        <v>72</v>
      </c>
      <c r="C119" s="23">
        <v>124.60257643444507</v>
      </c>
    </row>
    <row r="120" spans="1:3" ht="12.75">
      <c r="A120" s="1">
        <v>5</v>
      </c>
      <c r="B120" s="24" t="s">
        <v>27</v>
      </c>
      <c r="C120" s="23">
        <v>120.63957898166993</v>
      </c>
    </row>
    <row r="121" spans="1:3" ht="12.75">
      <c r="A121" s="1">
        <v>6</v>
      </c>
      <c r="B121" s="24" t="s">
        <v>73</v>
      </c>
      <c r="C121" s="23">
        <v>114.72859250895226</v>
      </c>
    </row>
    <row r="122" spans="1:3" ht="12.75">
      <c r="A122" s="1">
        <v>7</v>
      </c>
      <c r="B122" s="24" t="s">
        <v>32</v>
      </c>
      <c r="C122" s="23">
        <v>107.86585817818701</v>
      </c>
    </row>
    <row r="123" spans="1:3" ht="12.75">
      <c r="A123" s="1">
        <v>8</v>
      </c>
      <c r="B123" s="24" t="s">
        <v>16</v>
      </c>
      <c r="C123" s="23">
        <v>106.90905044736853</v>
      </c>
    </row>
    <row r="124" spans="1:3" ht="12.75">
      <c r="A124" s="1">
        <v>9</v>
      </c>
      <c r="B124" s="24" t="s">
        <v>21</v>
      </c>
      <c r="C124" s="23">
        <v>105.82806826652957</v>
      </c>
    </row>
    <row r="125" spans="1:3" ht="12.75">
      <c r="A125" s="1">
        <v>10</v>
      </c>
      <c r="B125" s="24" t="s">
        <v>71</v>
      </c>
      <c r="C125" s="23">
        <v>47.81529334256811</v>
      </c>
    </row>
    <row r="128" spans="2:3" ht="12.75">
      <c r="B128" s="69" t="s">
        <v>62</v>
      </c>
      <c r="C128" s="69" t="s">
        <v>61</v>
      </c>
    </row>
    <row r="129" spans="1:3" ht="12.75">
      <c r="A129" s="1">
        <v>1</v>
      </c>
      <c r="B129" s="76" t="s">
        <v>99</v>
      </c>
      <c r="C129" s="77">
        <v>247.10143153071644</v>
      </c>
    </row>
    <row r="130" spans="1:3" ht="12.75">
      <c r="A130" s="1">
        <v>2</v>
      </c>
      <c r="B130" s="78" t="s">
        <v>45</v>
      </c>
      <c r="C130" s="77">
        <v>244.38354055745026</v>
      </c>
    </row>
    <row r="131" spans="1:3" ht="12.75">
      <c r="A131" s="1">
        <v>3</v>
      </c>
      <c r="B131" s="76" t="s">
        <v>47</v>
      </c>
      <c r="C131" s="77">
        <v>225.05452728395616</v>
      </c>
    </row>
    <row r="132" spans="1:6" ht="12.75">
      <c r="A132" s="1">
        <v>4</v>
      </c>
      <c r="B132" s="76" t="s">
        <v>56</v>
      </c>
      <c r="C132" s="77">
        <v>205.31234191898318</v>
      </c>
      <c r="F132" s="1" t="s">
        <v>63</v>
      </c>
    </row>
    <row r="133" spans="1:3" ht="12.75">
      <c r="A133" s="1">
        <v>5</v>
      </c>
      <c r="B133" s="76" t="s">
        <v>57</v>
      </c>
      <c r="C133" s="77">
        <v>198.06230632827567</v>
      </c>
    </row>
    <row r="134" spans="1:3" ht="12.75">
      <c r="A134" s="1">
        <v>6</v>
      </c>
      <c r="B134" s="76" t="s">
        <v>46</v>
      </c>
      <c r="C134" s="77">
        <v>195.12504855037892</v>
      </c>
    </row>
    <row r="135" spans="1:3" ht="12.75">
      <c r="A135" s="1">
        <v>7</v>
      </c>
      <c r="B135" s="79" t="s">
        <v>58</v>
      </c>
      <c r="C135" s="77">
        <v>189.6993732175964</v>
      </c>
    </row>
    <row r="136" spans="1:3" ht="12.75">
      <c r="A136" s="1">
        <v>8</v>
      </c>
      <c r="B136" s="80" t="s">
        <v>43</v>
      </c>
      <c r="C136" s="77">
        <v>180.1009549748246</v>
      </c>
    </row>
    <row r="137" spans="1:3" ht="12.75">
      <c r="A137" s="1">
        <v>9</v>
      </c>
      <c r="B137" s="79" t="s">
        <v>51</v>
      </c>
      <c r="C137" s="77">
        <v>175.65193955011785</v>
      </c>
    </row>
    <row r="138" spans="1:3" ht="12.75">
      <c r="A138" s="1">
        <v>10</v>
      </c>
      <c r="B138" s="79" t="s">
        <v>86</v>
      </c>
      <c r="C138" s="77">
        <v>163.17681700557773</v>
      </c>
    </row>
    <row r="139" spans="1:3" ht="12.75">
      <c r="A139" s="1">
        <v>11</v>
      </c>
      <c r="B139" s="76" t="s">
        <v>93</v>
      </c>
      <c r="C139" s="77">
        <v>148.8755618220322</v>
      </c>
    </row>
    <row r="140" spans="1:3" ht="12.75">
      <c r="A140" s="1">
        <v>12</v>
      </c>
      <c r="B140" s="79" t="s">
        <v>49</v>
      </c>
      <c r="C140" s="77">
        <v>146.1511957901112</v>
      </c>
    </row>
    <row r="141" spans="1:3" ht="12.75">
      <c r="A141" s="1">
        <v>13</v>
      </c>
      <c r="B141" s="79" t="s">
        <v>89</v>
      </c>
      <c r="C141" s="77">
        <v>145</v>
      </c>
    </row>
    <row r="142" spans="1:3" ht="12.75">
      <c r="A142" s="1">
        <v>14</v>
      </c>
      <c r="B142" s="79" t="s">
        <v>87</v>
      </c>
      <c r="C142" s="77">
        <v>136.76914199362906</v>
      </c>
    </row>
    <row r="143" spans="1:3" ht="12.75">
      <c r="A143" s="1">
        <v>15</v>
      </c>
      <c r="B143" s="79" t="s">
        <v>101</v>
      </c>
      <c r="C143" s="77">
        <v>133.75538757448206</v>
      </c>
    </row>
    <row r="144" spans="1:3" ht="12.75">
      <c r="A144" s="1">
        <v>16</v>
      </c>
      <c r="B144" s="78" t="s">
        <v>91</v>
      </c>
      <c r="C144" s="77">
        <v>130.3171495563732</v>
      </c>
    </row>
    <row r="145" spans="1:3" ht="12.75">
      <c r="A145" s="1">
        <v>17</v>
      </c>
      <c r="B145" s="80" t="s">
        <v>84</v>
      </c>
      <c r="C145" s="77">
        <v>130.01628178059775</v>
      </c>
    </row>
    <row r="148" ht="12.75">
      <c r="B148" s="70" t="s">
        <v>64</v>
      </c>
    </row>
    <row r="149" spans="1:3" ht="12.75">
      <c r="A149" s="143">
        <v>1</v>
      </c>
      <c r="B149" s="144" t="s">
        <v>105</v>
      </c>
      <c r="C149" s="143">
        <v>393.75</v>
      </c>
    </row>
    <row r="150" spans="1:3" ht="12.75">
      <c r="A150" s="146">
        <v>2</v>
      </c>
      <c r="B150" s="147" t="s">
        <v>34</v>
      </c>
      <c r="C150" s="148">
        <v>132.68834191470836</v>
      </c>
    </row>
    <row r="151" spans="1:3" ht="12.75">
      <c r="A151" s="149">
        <v>3</v>
      </c>
      <c r="B151" s="150" t="s">
        <v>20</v>
      </c>
      <c r="C151" s="151">
        <v>124.60257643444507</v>
      </c>
    </row>
    <row r="152" ht="12.75">
      <c r="B152" s="43"/>
    </row>
    <row r="153" ht="12.75">
      <c r="B153" s="70" t="s">
        <v>65</v>
      </c>
    </row>
    <row r="154" spans="1:3" ht="12.75">
      <c r="A154" s="143">
        <v>1</v>
      </c>
      <c r="B154" s="144" t="s">
        <v>106</v>
      </c>
      <c r="C154" s="145">
        <v>896.62</v>
      </c>
    </row>
    <row r="155" spans="1:3" ht="12.75">
      <c r="A155" s="146">
        <v>2</v>
      </c>
      <c r="B155" s="147" t="s">
        <v>18</v>
      </c>
      <c r="C155" s="146">
        <v>516.93</v>
      </c>
    </row>
    <row r="156" spans="1:3" ht="12.75">
      <c r="A156" s="149">
        <v>3</v>
      </c>
      <c r="B156" s="150" t="s">
        <v>20</v>
      </c>
      <c r="C156" s="152">
        <v>513.49</v>
      </c>
    </row>
  </sheetData>
  <sheetProtection selectLockedCells="1" selectUnlockedCells="1"/>
  <mergeCells count="74">
    <mergeCell ref="A1:W1"/>
    <mergeCell ref="A2:W2"/>
    <mergeCell ref="A3:W3"/>
    <mergeCell ref="A5:F5"/>
    <mergeCell ref="G5:Q5"/>
    <mergeCell ref="S5:W5"/>
    <mergeCell ref="U6:U7"/>
    <mergeCell ref="V6:V7"/>
    <mergeCell ref="A6:A7"/>
    <mergeCell ref="B6:B7"/>
    <mergeCell ref="C6:C7"/>
    <mergeCell ref="D6:D7"/>
    <mergeCell ref="E6:E7"/>
    <mergeCell ref="F6:F7"/>
    <mergeCell ref="W6:W7"/>
    <mergeCell ref="A8:W8"/>
    <mergeCell ref="A10:W10"/>
    <mergeCell ref="A12:W12"/>
    <mergeCell ref="A14:W14"/>
    <mergeCell ref="A16:W16"/>
    <mergeCell ref="G6:K6"/>
    <mergeCell ref="M6:Q6"/>
    <mergeCell ref="S6:S7"/>
    <mergeCell ref="T6:T7"/>
    <mergeCell ref="A19:W19"/>
    <mergeCell ref="A21:W21"/>
    <mergeCell ref="A23:W23"/>
    <mergeCell ref="A40:W40"/>
    <mergeCell ref="A41:W41"/>
    <mergeCell ref="A42:W42"/>
    <mergeCell ref="A44:F44"/>
    <mergeCell ref="G44:Q44"/>
    <mergeCell ref="S44:W44"/>
    <mergeCell ref="A45:A46"/>
    <mergeCell ref="B45:B46"/>
    <mergeCell ref="C45:C46"/>
    <mergeCell ref="D45:D46"/>
    <mergeCell ref="E45:E46"/>
    <mergeCell ref="F45:F46"/>
    <mergeCell ref="G45:K45"/>
    <mergeCell ref="U85:U86"/>
    <mergeCell ref="A81:W81"/>
    <mergeCell ref="M45:Q45"/>
    <mergeCell ref="S45:S46"/>
    <mergeCell ref="T45:T46"/>
    <mergeCell ref="U45:U46"/>
    <mergeCell ref="V45:V46"/>
    <mergeCell ref="W45:W46"/>
    <mergeCell ref="A47:W47"/>
    <mergeCell ref="A49:W49"/>
    <mergeCell ref="A51:W51"/>
    <mergeCell ref="A53:W53"/>
    <mergeCell ref="A57:W57"/>
    <mergeCell ref="A80:W80"/>
    <mergeCell ref="A82:W82"/>
    <mergeCell ref="A84:F84"/>
    <mergeCell ref="G84:Q84"/>
    <mergeCell ref="S84:W84"/>
    <mergeCell ref="A85:A86"/>
    <mergeCell ref="B85:B86"/>
    <mergeCell ref="C85:C86"/>
    <mergeCell ref="D85:D86"/>
    <mergeCell ref="E85:E86"/>
    <mergeCell ref="S85:S86"/>
    <mergeCell ref="A95:W95"/>
    <mergeCell ref="V85:V86"/>
    <mergeCell ref="W85:W86"/>
    <mergeCell ref="A87:W87"/>
    <mergeCell ref="A90:W90"/>
    <mergeCell ref="A92:W92"/>
    <mergeCell ref="F85:F86"/>
    <mergeCell ref="G85:K85"/>
    <mergeCell ref="M85:Q85"/>
    <mergeCell ref="T85:T86"/>
  </mergeCells>
  <conditionalFormatting sqref="G9">
    <cfRule type="expression" priority="73" dxfId="468" stopIfTrue="1">
      <formula>H9="x"</formula>
    </cfRule>
  </conditionalFormatting>
  <conditionalFormatting sqref="G9">
    <cfRule type="expression" priority="74" dxfId="469" stopIfTrue="1">
      <formula>H9="o"</formula>
    </cfRule>
    <cfRule type="expression" priority="75" dxfId="470" stopIfTrue="1">
      <formula>H9="r"</formula>
    </cfRule>
  </conditionalFormatting>
  <conditionalFormatting sqref="I9">
    <cfRule type="expression" priority="76" dxfId="468" stopIfTrue="1">
      <formula>J9="x"</formula>
    </cfRule>
  </conditionalFormatting>
  <conditionalFormatting sqref="I9">
    <cfRule type="expression" priority="77" dxfId="469" stopIfTrue="1">
      <formula>J9="o"</formula>
    </cfRule>
    <cfRule type="expression" priority="78" dxfId="470" stopIfTrue="1">
      <formula>J9="r"</formula>
    </cfRule>
  </conditionalFormatting>
  <conditionalFormatting sqref="K9">
    <cfRule type="expression" priority="79" dxfId="468" stopIfTrue="1">
      <formula>L9="x"</formula>
    </cfRule>
  </conditionalFormatting>
  <conditionalFormatting sqref="K9">
    <cfRule type="expression" priority="80" dxfId="469" stopIfTrue="1">
      <formula>L9="o"</formula>
    </cfRule>
    <cfRule type="expression" priority="81" dxfId="470" stopIfTrue="1">
      <formula>L9="r"</formula>
    </cfRule>
  </conditionalFormatting>
  <conditionalFormatting sqref="M9">
    <cfRule type="expression" priority="82" dxfId="468" stopIfTrue="1">
      <formula>N9="x"</formula>
    </cfRule>
  </conditionalFormatting>
  <conditionalFormatting sqref="M9">
    <cfRule type="expression" priority="83" dxfId="469" stopIfTrue="1">
      <formula>N9="o"</formula>
    </cfRule>
    <cfRule type="expression" priority="84" dxfId="470" stopIfTrue="1">
      <formula>N9="r"</formula>
    </cfRule>
  </conditionalFormatting>
  <conditionalFormatting sqref="O9">
    <cfRule type="expression" priority="85" dxfId="468" stopIfTrue="1">
      <formula>P9="x"</formula>
    </cfRule>
  </conditionalFormatting>
  <conditionalFormatting sqref="O9">
    <cfRule type="expression" priority="86" dxfId="469" stopIfTrue="1">
      <formula>P9="o"</formula>
    </cfRule>
    <cfRule type="expression" priority="87" dxfId="470" stopIfTrue="1">
      <formula>P9="r"</formula>
    </cfRule>
  </conditionalFormatting>
  <conditionalFormatting sqref="Q9">
    <cfRule type="expression" priority="88" dxfId="468" stopIfTrue="1">
      <formula>R9="x"</formula>
    </cfRule>
  </conditionalFormatting>
  <conditionalFormatting sqref="Q9">
    <cfRule type="expression" priority="89" dxfId="469" stopIfTrue="1">
      <formula>R9="o"</formula>
    </cfRule>
    <cfRule type="expression" priority="90" dxfId="470" stopIfTrue="1">
      <formula>R9="r"</formula>
    </cfRule>
  </conditionalFormatting>
  <conditionalFormatting sqref="G11">
    <cfRule type="expression" priority="91" dxfId="468" stopIfTrue="1">
      <formula>H11="x"</formula>
    </cfRule>
  </conditionalFormatting>
  <conditionalFormatting sqref="G11">
    <cfRule type="expression" priority="92" dxfId="469" stopIfTrue="1">
      <formula>H11="o"</formula>
    </cfRule>
    <cfRule type="expression" priority="93" dxfId="470" stopIfTrue="1">
      <formula>H11="r"</formula>
    </cfRule>
  </conditionalFormatting>
  <conditionalFormatting sqref="I17">
    <cfRule type="expression" priority="58" dxfId="468" stopIfTrue="1">
      <formula>J17="x"</formula>
    </cfRule>
  </conditionalFormatting>
  <conditionalFormatting sqref="I17">
    <cfRule type="expression" priority="59" dxfId="469" stopIfTrue="1">
      <formula>J17="o"</formula>
    </cfRule>
    <cfRule type="expression" priority="60" dxfId="470" stopIfTrue="1">
      <formula>J17="r"</formula>
    </cfRule>
  </conditionalFormatting>
  <conditionalFormatting sqref="G12">
    <cfRule type="expression" priority="97" dxfId="468" stopIfTrue="1">
      <formula>H12="x"</formula>
    </cfRule>
  </conditionalFormatting>
  <conditionalFormatting sqref="G12">
    <cfRule type="expression" priority="98" dxfId="469" stopIfTrue="1">
      <formula>H12="o"</formula>
    </cfRule>
    <cfRule type="expression" priority="99" dxfId="470" stopIfTrue="1">
      <formula>H12="r"</formula>
    </cfRule>
  </conditionalFormatting>
  <conditionalFormatting sqref="G13">
    <cfRule type="expression" priority="100" dxfId="468" stopIfTrue="1">
      <formula>H13="x"</formula>
    </cfRule>
  </conditionalFormatting>
  <conditionalFormatting sqref="G13">
    <cfRule type="expression" priority="101" dxfId="469" stopIfTrue="1">
      <formula>H13="o"</formula>
    </cfRule>
    <cfRule type="expression" priority="102" dxfId="470" stopIfTrue="1">
      <formula>H13="r"</formula>
    </cfRule>
  </conditionalFormatting>
  <conditionalFormatting sqref="O17">
    <cfRule type="expression" priority="67" dxfId="468" stopIfTrue="1">
      <formula>P17="x"</formula>
    </cfRule>
  </conditionalFormatting>
  <conditionalFormatting sqref="O17">
    <cfRule type="expression" priority="68" dxfId="469" stopIfTrue="1">
      <formula>P17="o"</formula>
    </cfRule>
    <cfRule type="expression" priority="69" dxfId="470" stopIfTrue="1">
      <formula>P17="r"</formula>
    </cfRule>
  </conditionalFormatting>
  <conditionalFormatting sqref="Q17">
    <cfRule type="expression" priority="70" dxfId="468" stopIfTrue="1">
      <formula>R17="x"</formula>
    </cfRule>
  </conditionalFormatting>
  <conditionalFormatting sqref="Q17">
    <cfRule type="expression" priority="71" dxfId="469" stopIfTrue="1">
      <formula>R17="o"</formula>
    </cfRule>
    <cfRule type="expression" priority="72" dxfId="470" stopIfTrue="1">
      <formula>R17="r"</formula>
    </cfRule>
  </conditionalFormatting>
  <conditionalFormatting sqref="G16">
    <cfRule type="expression" priority="109" dxfId="468" stopIfTrue="1">
      <formula>H16="x"</formula>
    </cfRule>
  </conditionalFormatting>
  <conditionalFormatting sqref="G16">
    <cfRule type="expression" priority="110" dxfId="469" stopIfTrue="1">
      <formula>H16="o"</formula>
    </cfRule>
    <cfRule type="expression" priority="111" dxfId="470" stopIfTrue="1">
      <formula>H16="r"</formula>
    </cfRule>
  </conditionalFormatting>
  <conditionalFormatting sqref="G18">
    <cfRule type="expression" priority="112" dxfId="468" stopIfTrue="1">
      <formula>H18="x"</formula>
    </cfRule>
  </conditionalFormatting>
  <conditionalFormatting sqref="G18">
    <cfRule type="expression" priority="113" dxfId="469" stopIfTrue="1">
      <formula>H18="o"</formula>
    </cfRule>
    <cfRule type="expression" priority="114" dxfId="470" stopIfTrue="1">
      <formula>H18="r"</formula>
    </cfRule>
  </conditionalFormatting>
  <conditionalFormatting sqref="G20">
    <cfRule type="expression" priority="115" dxfId="468" stopIfTrue="1">
      <formula>H20="x"</formula>
    </cfRule>
  </conditionalFormatting>
  <conditionalFormatting sqref="G20">
    <cfRule type="expression" priority="116" dxfId="469" stopIfTrue="1">
      <formula>H20="o"</formula>
    </cfRule>
    <cfRule type="expression" priority="117" dxfId="470" stopIfTrue="1">
      <formula>H20="r"</formula>
    </cfRule>
  </conditionalFormatting>
  <conditionalFormatting sqref="G21">
    <cfRule type="expression" priority="118" dxfId="468" stopIfTrue="1">
      <formula>H21="x"</formula>
    </cfRule>
  </conditionalFormatting>
  <conditionalFormatting sqref="G21">
    <cfRule type="expression" priority="119" dxfId="469" stopIfTrue="1">
      <formula>H21="o"</formula>
    </cfRule>
    <cfRule type="expression" priority="120" dxfId="470" stopIfTrue="1">
      <formula>H21="r"</formula>
    </cfRule>
  </conditionalFormatting>
  <conditionalFormatting sqref="G22">
    <cfRule type="expression" priority="121" dxfId="468" stopIfTrue="1">
      <formula>H22="x"</formula>
    </cfRule>
  </conditionalFormatting>
  <conditionalFormatting sqref="G22">
    <cfRule type="expression" priority="122" dxfId="469" stopIfTrue="1">
      <formula>H22="o"</formula>
    </cfRule>
    <cfRule type="expression" priority="123" dxfId="470" stopIfTrue="1">
      <formula>H22="r"</formula>
    </cfRule>
  </conditionalFormatting>
  <conditionalFormatting sqref="G24">
    <cfRule type="expression" priority="124" dxfId="468" stopIfTrue="1">
      <formula>H24="x"</formula>
    </cfRule>
  </conditionalFormatting>
  <conditionalFormatting sqref="G24">
    <cfRule type="expression" priority="125" dxfId="469" stopIfTrue="1">
      <formula>H24="o"</formula>
    </cfRule>
    <cfRule type="expression" priority="126" dxfId="470" stopIfTrue="1">
      <formula>H24="r"</formula>
    </cfRule>
  </conditionalFormatting>
  <conditionalFormatting sqref="G25">
    <cfRule type="expression" priority="127" dxfId="468" stopIfTrue="1">
      <formula>H25="x"</formula>
    </cfRule>
  </conditionalFormatting>
  <conditionalFormatting sqref="G25">
    <cfRule type="expression" priority="128" dxfId="469" stopIfTrue="1">
      <formula>H25="o"</formula>
    </cfRule>
    <cfRule type="expression" priority="129" dxfId="470" stopIfTrue="1">
      <formula>H25="r"</formula>
    </cfRule>
  </conditionalFormatting>
  <conditionalFormatting sqref="I11">
    <cfRule type="expression" priority="130" dxfId="468" stopIfTrue="1">
      <formula>J11="x"</formula>
    </cfRule>
  </conditionalFormatting>
  <conditionalFormatting sqref="I11">
    <cfRule type="expression" priority="131" dxfId="469" stopIfTrue="1">
      <formula>J11="o"</formula>
    </cfRule>
    <cfRule type="expression" priority="132" dxfId="470" stopIfTrue="1">
      <formula>J11="r"</formula>
    </cfRule>
  </conditionalFormatting>
  <conditionalFormatting sqref="I12">
    <cfRule type="expression" priority="136" dxfId="468" stopIfTrue="1">
      <formula>J12="x"</formula>
    </cfRule>
  </conditionalFormatting>
  <conditionalFormatting sqref="I12">
    <cfRule type="expression" priority="137" dxfId="469" stopIfTrue="1">
      <formula>J12="o"</formula>
    </cfRule>
    <cfRule type="expression" priority="138" dxfId="470" stopIfTrue="1">
      <formula>J12="r"</formula>
    </cfRule>
  </conditionalFormatting>
  <conditionalFormatting sqref="I13">
    <cfRule type="expression" priority="139" dxfId="468" stopIfTrue="1">
      <formula>J13="x"</formula>
    </cfRule>
  </conditionalFormatting>
  <conditionalFormatting sqref="I13">
    <cfRule type="expression" priority="140" dxfId="469" stopIfTrue="1">
      <formula>J13="o"</formula>
    </cfRule>
    <cfRule type="expression" priority="141" dxfId="470" stopIfTrue="1">
      <formula>J13="r"</formula>
    </cfRule>
  </conditionalFormatting>
  <conditionalFormatting sqref="I16">
    <cfRule type="expression" priority="148" dxfId="468" stopIfTrue="1">
      <formula>J16="x"</formula>
    </cfRule>
  </conditionalFormatting>
  <conditionalFormatting sqref="I16">
    <cfRule type="expression" priority="149" dxfId="469" stopIfTrue="1">
      <formula>J16="o"</formula>
    </cfRule>
    <cfRule type="expression" priority="150" dxfId="470" stopIfTrue="1">
      <formula>J16="r"</formula>
    </cfRule>
  </conditionalFormatting>
  <conditionalFormatting sqref="I18">
    <cfRule type="expression" priority="151" dxfId="468" stopIfTrue="1">
      <formula>J18="x"</formula>
    </cfRule>
  </conditionalFormatting>
  <conditionalFormatting sqref="I18">
    <cfRule type="expression" priority="152" dxfId="469" stopIfTrue="1">
      <formula>J18="o"</formula>
    </cfRule>
    <cfRule type="expression" priority="153" dxfId="470" stopIfTrue="1">
      <formula>J18="r"</formula>
    </cfRule>
  </conditionalFormatting>
  <conditionalFormatting sqref="I20">
    <cfRule type="expression" priority="154" dxfId="468" stopIfTrue="1">
      <formula>J20="x"</formula>
    </cfRule>
  </conditionalFormatting>
  <conditionalFormatting sqref="I20">
    <cfRule type="expression" priority="155" dxfId="469" stopIfTrue="1">
      <formula>J20="o"</formula>
    </cfRule>
    <cfRule type="expression" priority="156" dxfId="470" stopIfTrue="1">
      <formula>J20="r"</formula>
    </cfRule>
  </conditionalFormatting>
  <conditionalFormatting sqref="I21">
    <cfRule type="expression" priority="157" dxfId="468" stopIfTrue="1">
      <formula>J21="x"</formula>
    </cfRule>
  </conditionalFormatting>
  <conditionalFormatting sqref="I21">
    <cfRule type="expression" priority="158" dxfId="469" stopIfTrue="1">
      <formula>J21="o"</formula>
    </cfRule>
    <cfRule type="expression" priority="159" dxfId="470" stopIfTrue="1">
      <formula>J21="r"</formula>
    </cfRule>
  </conditionalFormatting>
  <conditionalFormatting sqref="I22">
    <cfRule type="expression" priority="160" dxfId="468" stopIfTrue="1">
      <formula>J22="x"</formula>
    </cfRule>
  </conditionalFormatting>
  <conditionalFormatting sqref="I22">
    <cfRule type="expression" priority="161" dxfId="469" stopIfTrue="1">
      <formula>J22="o"</formula>
    </cfRule>
    <cfRule type="expression" priority="162" dxfId="470" stopIfTrue="1">
      <formula>J22="r"</formula>
    </cfRule>
  </conditionalFormatting>
  <conditionalFormatting sqref="I24">
    <cfRule type="expression" priority="163" dxfId="468" stopIfTrue="1">
      <formula>J24="x"</formula>
    </cfRule>
  </conditionalFormatting>
  <conditionalFormatting sqref="I24">
    <cfRule type="expression" priority="164" dxfId="469" stopIfTrue="1">
      <formula>J24="o"</formula>
    </cfRule>
    <cfRule type="expression" priority="165" dxfId="470" stopIfTrue="1">
      <formula>J24="r"</formula>
    </cfRule>
  </conditionalFormatting>
  <conditionalFormatting sqref="I25">
    <cfRule type="expression" priority="166" dxfId="468" stopIfTrue="1">
      <formula>J25="x"</formula>
    </cfRule>
  </conditionalFormatting>
  <conditionalFormatting sqref="I25">
    <cfRule type="expression" priority="167" dxfId="469" stopIfTrue="1">
      <formula>J25="o"</formula>
    </cfRule>
    <cfRule type="expression" priority="168" dxfId="470" stopIfTrue="1">
      <formula>J25="r"</formula>
    </cfRule>
  </conditionalFormatting>
  <conditionalFormatting sqref="K11">
    <cfRule type="expression" priority="169" dxfId="468" stopIfTrue="1">
      <formula>L11="x"</formula>
    </cfRule>
  </conditionalFormatting>
  <conditionalFormatting sqref="K11">
    <cfRule type="expression" priority="170" dxfId="469" stopIfTrue="1">
      <formula>L11="o"</formula>
    </cfRule>
    <cfRule type="expression" priority="171" dxfId="470" stopIfTrue="1">
      <formula>L11="r"</formula>
    </cfRule>
  </conditionalFormatting>
  <conditionalFormatting sqref="K12">
    <cfRule type="expression" priority="175" dxfId="468" stopIfTrue="1">
      <formula>L12="x"</formula>
    </cfRule>
  </conditionalFormatting>
  <conditionalFormatting sqref="K12">
    <cfRule type="expression" priority="176" dxfId="469" stopIfTrue="1">
      <formula>L12="o"</formula>
    </cfRule>
    <cfRule type="expression" priority="177" dxfId="470" stopIfTrue="1">
      <formula>L12="r"</formula>
    </cfRule>
  </conditionalFormatting>
  <conditionalFormatting sqref="K13">
    <cfRule type="expression" priority="178" dxfId="468" stopIfTrue="1">
      <formula>L13="x"</formula>
    </cfRule>
  </conditionalFormatting>
  <conditionalFormatting sqref="K13">
    <cfRule type="expression" priority="179" dxfId="469" stopIfTrue="1">
      <formula>L13="o"</formula>
    </cfRule>
    <cfRule type="expression" priority="180" dxfId="470" stopIfTrue="1">
      <formula>L13="r"</formula>
    </cfRule>
  </conditionalFormatting>
  <conditionalFormatting sqref="K16">
    <cfRule type="expression" priority="187" dxfId="468" stopIfTrue="1">
      <formula>L16="x"</formula>
    </cfRule>
  </conditionalFormatting>
  <conditionalFormatting sqref="K16">
    <cfRule type="expression" priority="188" dxfId="469" stopIfTrue="1">
      <formula>L16="o"</formula>
    </cfRule>
    <cfRule type="expression" priority="189" dxfId="470" stopIfTrue="1">
      <formula>L16="r"</formula>
    </cfRule>
  </conditionalFormatting>
  <conditionalFormatting sqref="K18">
    <cfRule type="expression" priority="190" dxfId="468" stopIfTrue="1">
      <formula>L18="x"</formula>
    </cfRule>
  </conditionalFormatting>
  <conditionalFormatting sqref="K18">
    <cfRule type="expression" priority="191" dxfId="469" stopIfTrue="1">
      <formula>L18="o"</formula>
    </cfRule>
    <cfRule type="expression" priority="192" dxfId="470" stopIfTrue="1">
      <formula>L18="r"</formula>
    </cfRule>
  </conditionalFormatting>
  <conditionalFormatting sqref="K20">
    <cfRule type="expression" priority="193" dxfId="468" stopIfTrue="1">
      <formula>L20="x"</formula>
    </cfRule>
  </conditionalFormatting>
  <conditionalFormatting sqref="K20">
    <cfRule type="expression" priority="194" dxfId="469" stopIfTrue="1">
      <formula>L20="o"</formula>
    </cfRule>
    <cfRule type="expression" priority="195" dxfId="470" stopIfTrue="1">
      <formula>L20="r"</formula>
    </cfRule>
  </conditionalFormatting>
  <conditionalFormatting sqref="K21">
    <cfRule type="expression" priority="196" dxfId="468" stopIfTrue="1">
      <formula>L21="x"</formula>
    </cfRule>
  </conditionalFormatting>
  <conditionalFormatting sqref="K21">
    <cfRule type="expression" priority="197" dxfId="469" stopIfTrue="1">
      <formula>L21="o"</formula>
    </cfRule>
    <cfRule type="expression" priority="198" dxfId="470" stopIfTrue="1">
      <formula>L21="r"</formula>
    </cfRule>
  </conditionalFormatting>
  <conditionalFormatting sqref="K22">
    <cfRule type="expression" priority="199" dxfId="468" stopIfTrue="1">
      <formula>L22="x"</formula>
    </cfRule>
  </conditionalFormatting>
  <conditionalFormatting sqref="K22">
    <cfRule type="expression" priority="200" dxfId="469" stopIfTrue="1">
      <formula>L22="o"</formula>
    </cfRule>
    <cfRule type="expression" priority="201" dxfId="470" stopIfTrue="1">
      <formula>L22="r"</formula>
    </cfRule>
  </conditionalFormatting>
  <conditionalFormatting sqref="K24">
    <cfRule type="expression" priority="202" dxfId="468" stopIfTrue="1">
      <formula>L24="x"</formula>
    </cfRule>
  </conditionalFormatting>
  <conditionalFormatting sqref="K24">
    <cfRule type="expression" priority="203" dxfId="469" stopIfTrue="1">
      <formula>L24="o"</formula>
    </cfRule>
    <cfRule type="expression" priority="204" dxfId="470" stopIfTrue="1">
      <formula>L24="r"</formula>
    </cfRule>
  </conditionalFormatting>
  <conditionalFormatting sqref="K25">
    <cfRule type="expression" priority="205" dxfId="468" stopIfTrue="1">
      <formula>L25="x"</formula>
    </cfRule>
  </conditionalFormatting>
  <conditionalFormatting sqref="K25">
    <cfRule type="expression" priority="206" dxfId="469" stopIfTrue="1">
      <formula>L25="o"</formula>
    </cfRule>
    <cfRule type="expression" priority="207" dxfId="470" stopIfTrue="1">
      <formula>L25="r"</formula>
    </cfRule>
  </conditionalFormatting>
  <conditionalFormatting sqref="M11">
    <cfRule type="expression" priority="208" dxfId="468" stopIfTrue="1">
      <formula>N11="x"</formula>
    </cfRule>
  </conditionalFormatting>
  <conditionalFormatting sqref="M11">
    <cfRule type="expression" priority="209" dxfId="469" stopIfTrue="1">
      <formula>N11="o"</formula>
    </cfRule>
    <cfRule type="expression" priority="210" dxfId="470" stopIfTrue="1">
      <formula>N11="r"</formula>
    </cfRule>
  </conditionalFormatting>
  <conditionalFormatting sqref="M12">
    <cfRule type="expression" priority="214" dxfId="468" stopIfTrue="1">
      <formula>N12="x"</formula>
    </cfRule>
  </conditionalFormatting>
  <conditionalFormatting sqref="M12">
    <cfRule type="expression" priority="215" dxfId="469" stopIfTrue="1">
      <formula>N12="o"</formula>
    </cfRule>
    <cfRule type="expression" priority="216" dxfId="470" stopIfTrue="1">
      <formula>N12="r"</formula>
    </cfRule>
  </conditionalFormatting>
  <conditionalFormatting sqref="M13">
    <cfRule type="expression" priority="217" dxfId="468" stopIfTrue="1">
      <formula>N13="x"</formula>
    </cfRule>
  </conditionalFormatting>
  <conditionalFormatting sqref="M13">
    <cfRule type="expression" priority="218" dxfId="469" stopIfTrue="1">
      <formula>N13="o"</formula>
    </cfRule>
    <cfRule type="expression" priority="219" dxfId="470" stopIfTrue="1">
      <formula>N13="r"</formula>
    </cfRule>
  </conditionalFormatting>
  <conditionalFormatting sqref="M16">
    <cfRule type="expression" priority="226" dxfId="468" stopIfTrue="1">
      <formula>N16="x"</formula>
    </cfRule>
  </conditionalFormatting>
  <conditionalFormatting sqref="M16">
    <cfRule type="expression" priority="227" dxfId="469" stopIfTrue="1">
      <formula>N16="o"</formula>
    </cfRule>
    <cfRule type="expression" priority="228" dxfId="470" stopIfTrue="1">
      <formula>N16="r"</formula>
    </cfRule>
  </conditionalFormatting>
  <conditionalFormatting sqref="M18">
    <cfRule type="expression" priority="229" dxfId="468" stopIfTrue="1">
      <formula>N18="x"</formula>
    </cfRule>
  </conditionalFormatting>
  <conditionalFormatting sqref="M18">
    <cfRule type="expression" priority="230" dxfId="469" stopIfTrue="1">
      <formula>N18="o"</formula>
    </cfRule>
    <cfRule type="expression" priority="231" dxfId="470" stopIfTrue="1">
      <formula>N18="r"</formula>
    </cfRule>
  </conditionalFormatting>
  <conditionalFormatting sqref="M20">
    <cfRule type="expression" priority="232" dxfId="468" stopIfTrue="1">
      <formula>N20="x"</formula>
    </cfRule>
  </conditionalFormatting>
  <conditionalFormatting sqref="M20">
    <cfRule type="expression" priority="233" dxfId="469" stopIfTrue="1">
      <formula>N20="o"</formula>
    </cfRule>
    <cfRule type="expression" priority="234" dxfId="470" stopIfTrue="1">
      <formula>N20="r"</formula>
    </cfRule>
  </conditionalFormatting>
  <conditionalFormatting sqref="M21">
    <cfRule type="expression" priority="235" dxfId="468" stopIfTrue="1">
      <formula>N21="x"</formula>
    </cfRule>
  </conditionalFormatting>
  <conditionalFormatting sqref="M21">
    <cfRule type="expression" priority="236" dxfId="469" stopIfTrue="1">
      <formula>N21="o"</formula>
    </cfRule>
    <cfRule type="expression" priority="237" dxfId="470" stopIfTrue="1">
      <formula>N21="r"</formula>
    </cfRule>
  </conditionalFormatting>
  <conditionalFormatting sqref="M22">
    <cfRule type="expression" priority="238" dxfId="468" stopIfTrue="1">
      <formula>N22="x"</formula>
    </cfRule>
  </conditionalFormatting>
  <conditionalFormatting sqref="M22">
    <cfRule type="expression" priority="239" dxfId="469" stopIfTrue="1">
      <formula>N22="o"</formula>
    </cfRule>
    <cfRule type="expression" priority="240" dxfId="470" stopIfTrue="1">
      <formula>N22="r"</formula>
    </cfRule>
  </conditionalFormatting>
  <conditionalFormatting sqref="M24">
    <cfRule type="expression" priority="241" dxfId="468" stopIfTrue="1">
      <formula>N24="x"</formula>
    </cfRule>
  </conditionalFormatting>
  <conditionalFormatting sqref="M24">
    <cfRule type="expression" priority="242" dxfId="469" stopIfTrue="1">
      <formula>N24="o"</formula>
    </cfRule>
    <cfRule type="expression" priority="243" dxfId="470" stopIfTrue="1">
      <formula>N24="r"</formula>
    </cfRule>
  </conditionalFormatting>
  <conditionalFormatting sqref="M25">
    <cfRule type="expression" priority="244" dxfId="468" stopIfTrue="1">
      <formula>N25="x"</formula>
    </cfRule>
  </conditionalFormatting>
  <conditionalFormatting sqref="M25">
    <cfRule type="expression" priority="245" dxfId="469" stopIfTrue="1">
      <formula>N25="o"</formula>
    </cfRule>
    <cfRule type="expression" priority="246" dxfId="470" stopIfTrue="1">
      <formula>N25="r"</formula>
    </cfRule>
  </conditionalFormatting>
  <conditionalFormatting sqref="O11">
    <cfRule type="expression" priority="247" dxfId="468" stopIfTrue="1">
      <formula>P11="x"</formula>
    </cfRule>
  </conditionalFormatting>
  <conditionalFormatting sqref="O11">
    <cfRule type="expression" priority="248" dxfId="469" stopIfTrue="1">
      <formula>P11="o"</formula>
    </cfRule>
    <cfRule type="expression" priority="249" dxfId="470" stopIfTrue="1">
      <formula>P11="r"</formula>
    </cfRule>
  </conditionalFormatting>
  <conditionalFormatting sqref="O12">
    <cfRule type="expression" priority="253" dxfId="468" stopIfTrue="1">
      <formula>P12="x"</formula>
    </cfRule>
  </conditionalFormatting>
  <conditionalFormatting sqref="O12">
    <cfRule type="expression" priority="254" dxfId="469" stopIfTrue="1">
      <formula>P12="o"</formula>
    </cfRule>
    <cfRule type="expression" priority="255" dxfId="470" stopIfTrue="1">
      <formula>P12="r"</formula>
    </cfRule>
  </conditionalFormatting>
  <conditionalFormatting sqref="O13">
    <cfRule type="expression" priority="256" dxfId="468" stopIfTrue="1">
      <formula>P13="x"</formula>
    </cfRule>
  </conditionalFormatting>
  <conditionalFormatting sqref="O13">
    <cfRule type="expression" priority="257" dxfId="469" stopIfTrue="1">
      <formula>P13="o"</formula>
    </cfRule>
    <cfRule type="expression" priority="258" dxfId="470" stopIfTrue="1">
      <formula>P13="r"</formula>
    </cfRule>
  </conditionalFormatting>
  <conditionalFormatting sqref="O16">
    <cfRule type="expression" priority="265" dxfId="468" stopIfTrue="1">
      <formula>P16="x"</formula>
    </cfRule>
  </conditionalFormatting>
  <conditionalFormatting sqref="O16">
    <cfRule type="expression" priority="266" dxfId="469" stopIfTrue="1">
      <formula>P16="o"</formula>
    </cfRule>
    <cfRule type="expression" priority="267" dxfId="470" stopIfTrue="1">
      <formula>P16="r"</formula>
    </cfRule>
  </conditionalFormatting>
  <conditionalFormatting sqref="O18">
    <cfRule type="expression" priority="268" dxfId="468" stopIfTrue="1">
      <formula>P18="x"</formula>
    </cfRule>
  </conditionalFormatting>
  <conditionalFormatting sqref="O18">
    <cfRule type="expression" priority="269" dxfId="469" stopIfTrue="1">
      <formula>P18="o"</formula>
    </cfRule>
    <cfRule type="expression" priority="270" dxfId="470" stopIfTrue="1">
      <formula>P18="r"</formula>
    </cfRule>
  </conditionalFormatting>
  <conditionalFormatting sqref="O20">
    <cfRule type="expression" priority="271" dxfId="468" stopIfTrue="1">
      <formula>P20="x"</formula>
    </cfRule>
  </conditionalFormatting>
  <conditionalFormatting sqref="O20">
    <cfRule type="expression" priority="272" dxfId="469" stopIfTrue="1">
      <formula>P20="o"</formula>
    </cfRule>
    <cfRule type="expression" priority="273" dxfId="470" stopIfTrue="1">
      <formula>P20="r"</formula>
    </cfRule>
  </conditionalFormatting>
  <conditionalFormatting sqref="O21">
    <cfRule type="expression" priority="274" dxfId="468" stopIfTrue="1">
      <formula>P21="x"</formula>
    </cfRule>
  </conditionalFormatting>
  <conditionalFormatting sqref="O21">
    <cfRule type="expression" priority="275" dxfId="469" stopIfTrue="1">
      <formula>P21="o"</formula>
    </cfRule>
    <cfRule type="expression" priority="276" dxfId="470" stopIfTrue="1">
      <formula>P21="r"</formula>
    </cfRule>
  </conditionalFormatting>
  <conditionalFormatting sqref="O22">
    <cfRule type="expression" priority="277" dxfId="468" stopIfTrue="1">
      <formula>P22="x"</formula>
    </cfRule>
  </conditionalFormatting>
  <conditionalFormatting sqref="O22">
    <cfRule type="expression" priority="278" dxfId="469" stopIfTrue="1">
      <formula>P22="o"</formula>
    </cfRule>
    <cfRule type="expression" priority="279" dxfId="470" stopIfTrue="1">
      <formula>P22="r"</formula>
    </cfRule>
  </conditionalFormatting>
  <conditionalFormatting sqref="O24">
    <cfRule type="expression" priority="280" dxfId="468" stopIfTrue="1">
      <formula>P24="x"</formula>
    </cfRule>
  </conditionalFormatting>
  <conditionalFormatting sqref="O24">
    <cfRule type="expression" priority="281" dxfId="469" stopIfTrue="1">
      <formula>P24="o"</formula>
    </cfRule>
    <cfRule type="expression" priority="282" dxfId="470" stopIfTrue="1">
      <formula>P24="r"</formula>
    </cfRule>
  </conditionalFormatting>
  <conditionalFormatting sqref="O25">
    <cfRule type="expression" priority="283" dxfId="468" stopIfTrue="1">
      <formula>P25="x"</formula>
    </cfRule>
  </conditionalFormatting>
  <conditionalFormatting sqref="O25">
    <cfRule type="expression" priority="284" dxfId="469" stopIfTrue="1">
      <formula>P25="o"</formula>
    </cfRule>
    <cfRule type="expression" priority="285" dxfId="470" stopIfTrue="1">
      <formula>P25="r"</formula>
    </cfRule>
  </conditionalFormatting>
  <conditionalFormatting sqref="Q11">
    <cfRule type="expression" priority="286" dxfId="468" stopIfTrue="1">
      <formula>R11="x"</formula>
    </cfRule>
  </conditionalFormatting>
  <conditionalFormatting sqref="Q11">
    <cfRule type="expression" priority="287" dxfId="469" stopIfTrue="1">
      <formula>R11="o"</formula>
    </cfRule>
    <cfRule type="expression" priority="288" dxfId="470" stopIfTrue="1">
      <formula>R11="r"</formula>
    </cfRule>
  </conditionalFormatting>
  <conditionalFormatting sqref="Q12">
    <cfRule type="expression" priority="292" dxfId="468" stopIfTrue="1">
      <formula>R12="x"</formula>
    </cfRule>
  </conditionalFormatting>
  <conditionalFormatting sqref="Q12">
    <cfRule type="expression" priority="293" dxfId="469" stopIfTrue="1">
      <formula>R12="o"</formula>
    </cfRule>
    <cfRule type="expression" priority="294" dxfId="470" stopIfTrue="1">
      <formula>R12="r"</formula>
    </cfRule>
  </conditionalFormatting>
  <conditionalFormatting sqref="Q13">
    <cfRule type="expression" priority="295" dxfId="468" stopIfTrue="1">
      <formula>R13="x"</formula>
    </cfRule>
  </conditionalFormatting>
  <conditionalFormatting sqref="Q13">
    <cfRule type="expression" priority="296" dxfId="469" stopIfTrue="1">
      <formula>R13="o"</formula>
    </cfRule>
    <cfRule type="expression" priority="297" dxfId="470" stopIfTrue="1">
      <formula>R13="r"</formula>
    </cfRule>
  </conditionalFormatting>
  <conditionalFormatting sqref="Q16">
    <cfRule type="expression" priority="304" dxfId="468" stopIfTrue="1">
      <formula>R16="x"</formula>
    </cfRule>
  </conditionalFormatting>
  <conditionalFormatting sqref="Q16">
    <cfRule type="expression" priority="305" dxfId="469" stopIfTrue="1">
      <formula>R16="o"</formula>
    </cfRule>
    <cfRule type="expression" priority="306" dxfId="470" stopIfTrue="1">
      <formula>R16="r"</formula>
    </cfRule>
  </conditionalFormatting>
  <conditionalFormatting sqref="Q18">
    <cfRule type="expression" priority="307" dxfId="468" stopIfTrue="1">
      <formula>R18="x"</formula>
    </cfRule>
  </conditionalFormatting>
  <conditionalFormatting sqref="Q18">
    <cfRule type="expression" priority="308" dxfId="469" stopIfTrue="1">
      <formula>R18="o"</formula>
    </cfRule>
    <cfRule type="expression" priority="309" dxfId="470" stopIfTrue="1">
      <formula>R18="r"</formula>
    </cfRule>
  </conditionalFormatting>
  <conditionalFormatting sqref="Q20">
    <cfRule type="expression" priority="310" dxfId="468" stopIfTrue="1">
      <formula>R20="x"</formula>
    </cfRule>
  </conditionalFormatting>
  <conditionalFormatting sqref="Q20">
    <cfRule type="expression" priority="311" dxfId="469" stopIfTrue="1">
      <formula>R20="o"</formula>
    </cfRule>
    <cfRule type="expression" priority="312" dxfId="470" stopIfTrue="1">
      <formula>R20="r"</formula>
    </cfRule>
  </conditionalFormatting>
  <conditionalFormatting sqref="Q21">
    <cfRule type="expression" priority="313" dxfId="468" stopIfTrue="1">
      <formula>R21="x"</formula>
    </cfRule>
  </conditionalFormatting>
  <conditionalFormatting sqref="Q21">
    <cfRule type="expression" priority="314" dxfId="469" stopIfTrue="1">
      <formula>R21="o"</formula>
    </cfRule>
    <cfRule type="expression" priority="315" dxfId="470" stopIfTrue="1">
      <formula>R21="r"</formula>
    </cfRule>
  </conditionalFormatting>
  <conditionalFormatting sqref="Q22">
    <cfRule type="expression" priority="316" dxfId="468" stopIfTrue="1">
      <formula>R22="x"</formula>
    </cfRule>
  </conditionalFormatting>
  <conditionalFormatting sqref="Q22">
    <cfRule type="expression" priority="317" dxfId="469" stopIfTrue="1">
      <formula>R22="o"</formula>
    </cfRule>
    <cfRule type="expression" priority="318" dxfId="470" stopIfTrue="1">
      <formula>R22="r"</formula>
    </cfRule>
  </conditionalFormatting>
  <conditionalFormatting sqref="Q24">
    <cfRule type="expression" priority="319" dxfId="468" stopIfTrue="1">
      <formula>R24="x"</formula>
    </cfRule>
  </conditionalFormatting>
  <conditionalFormatting sqref="Q24">
    <cfRule type="expression" priority="320" dxfId="469" stopIfTrue="1">
      <formula>R24="o"</formula>
    </cfRule>
    <cfRule type="expression" priority="321" dxfId="470" stopIfTrue="1">
      <formula>R24="r"</formula>
    </cfRule>
  </conditionalFormatting>
  <conditionalFormatting sqref="Q25">
    <cfRule type="expression" priority="322" dxfId="468" stopIfTrue="1">
      <formula>R25="x"</formula>
    </cfRule>
  </conditionalFormatting>
  <conditionalFormatting sqref="Q25">
    <cfRule type="expression" priority="323" dxfId="469" stopIfTrue="1">
      <formula>R25="o"</formula>
    </cfRule>
    <cfRule type="expression" priority="324" dxfId="470" stopIfTrue="1">
      <formula>R25="r"</formula>
    </cfRule>
  </conditionalFormatting>
  <conditionalFormatting sqref="G48">
    <cfRule type="expression" priority="331" dxfId="468" stopIfTrue="1">
      <formula>H48="x"</formula>
    </cfRule>
  </conditionalFormatting>
  <conditionalFormatting sqref="G48">
    <cfRule type="expression" priority="332" dxfId="469" stopIfTrue="1">
      <formula>H48="o"</formula>
    </cfRule>
    <cfRule type="expression" priority="333" dxfId="470" stopIfTrue="1">
      <formula>H48="r"</formula>
    </cfRule>
  </conditionalFormatting>
  <conditionalFormatting sqref="G50">
    <cfRule type="expression" priority="334" dxfId="468" stopIfTrue="1">
      <formula>H50="x"</formula>
    </cfRule>
  </conditionalFormatting>
  <conditionalFormatting sqref="G50">
    <cfRule type="expression" priority="335" dxfId="469" stopIfTrue="1">
      <formula>H50="o"</formula>
    </cfRule>
    <cfRule type="expression" priority="336" dxfId="470" stopIfTrue="1">
      <formula>H50="r"</formula>
    </cfRule>
  </conditionalFormatting>
  <conditionalFormatting sqref="G52">
    <cfRule type="expression" priority="337" dxfId="468" stopIfTrue="1">
      <formula>H52="x"</formula>
    </cfRule>
  </conditionalFormatting>
  <conditionalFormatting sqref="G52">
    <cfRule type="expression" priority="338" dxfId="469" stopIfTrue="1">
      <formula>H52="o"</formula>
    </cfRule>
    <cfRule type="expression" priority="339" dxfId="470" stopIfTrue="1">
      <formula>H52="r"</formula>
    </cfRule>
  </conditionalFormatting>
  <conditionalFormatting sqref="G54">
    <cfRule type="expression" priority="340" dxfId="468" stopIfTrue="1">
      <formula>H54="x"</formula>
    </cfRule>
  </conditionalFormatting>
  <conditionalFormatting sqref="G54">
    <cfRule type="expression" priority="341" dxfId="469" stopIfTrue="1">
      <formula>H54="o"</formula>
    </cfRule>
    <cfRule type="expression" priority="342" dxfId="470" stopIfTrue="1">
      <formula>H54="r"</formula>
    </cfRule>
  </conditionalFormatting>
  <conditionalFormatting sqref="G55:G56 G58:G60">
    <cfRule type="expression" priority="343" dxfId="468" stopIfTrue="1">
      <formula>H55="x"</formula>
    </cfRule>
  </conditionalFormatting>
  <conditionalFormatting sqref="G55:G56 G58:G60">
    <cfRule type="expression" priority="344" dxfId="469" stopIfTrue="1">
      <formula>H55="o"</formula>
    </cfRule>
    <cfRule type="expression" priority="345" dxfId="470" stopIfTrue="1">
      <formula>H55="r"</formula>
    </cfRule>
  </conditionalFormatting>
  <conditionalFormatting sqref="I48">
    <cfRule type="expression" priority="352" dxfId="468" stopIfTrue="1">
      <formula>J48="x"</formula>
    </cfRule>
  </conditionalFormatting>
  <conditionalFormatting sqref="I48">
    <cfRule type="expression" priority="353" dxfId="469" stopIfTrue="1">
      <formula>J48="o"</formula>
    </cfRule>
    <cfRule type="expression" priority="354" dxfId="470" stopIfTrue="1">
      <formula>J48="r"</formula>
    </cfRule>
  </conditionalFormatting>
  <conditionalFormatting sqref="I50">
    <cfRule type="expression" priority="355" dxfId="468" stopIfTrue="1">
      <formula>J50="x"</formula>
    </cfRule>
  </conditionalFormatting>
  <conditionalFormatting sqref="I50">
    <cfRule type="expression" priority="356" dxfId="469" stopIfTrue="1">
      <formula>J50="o"</formula>
    </cfRule>
    <cfRule type="expression" priority="357" dxfId="470" stopIfTrue="1">
      <formula>J50="r"</formula>
    </cfRule>
  </conditionalFormatting>
  <conditionalFormatting sqref="I52">
    <cfRule type="expression" priority="358" dxfId="468" stopIfTrue="1">
      <formula>J52="x"</formula>
    </cfRule>
  </conditionalFormatting>
  <conditionalFormatting sqref="I52">
    <cfRule type="expression" priority="359" dxfId="469" stopIfTrue="1">
      <formula>J52="o"</formula>
    </cfRule>
    <cfRule type="expression" priority="360" dxfId="470" stopIfTrue="1">
      <formula>J52="r"</formula>
    </cfRule>
  </conditionalFormatting>
  <conditionalFormatting sqref="I54">
    <cfRule type="expression" priority="361" dxfId="468" stopIfTrue="1">
      <formula>J54="x"</formula>
    </cfRule>
  </conditionalFormatting>
  <conditionalFormatting sqref="I54">
    <cfRule type="expression" priority="362" dxfId="469" stopIfTrue="1">
      <formula>J54="o"</formula>
    </cfRule>
    <cfRule type="expression" priority="363" dxfId="470" stopIfTrue="1">
      <formula>J54="r"</formula>
    </cfRule>
  </conditionalFormatting>
  <conditionalFormatting sqref="I55:I56 I58:I60">
    <cfRule type="expression" priority="364" dxfId="468" stopIfTrue="1">
      <formula>J55="x"</formula>
    </cfRule>
  </conditionalFormatting>
  <conditionalFormatting sqref="I55:I56 I58:I60">
    <cfRule type="expression" priority="365" dxfId="469" stopIfTrue="1">
      <formula>J55="o"</formula>
    </cfRule>
    <cfRule type="expression" priority="366" dxfId="470" stopIfTrue="1">
      <formula>J55="r"</formula>
    </cfRule>
  </conditionalFormatting>
  <conditionalFormatting sqref="K48">
    <cfRule type="expression" priority="373" dxfId="468" stopIfTrue="1">
      <formula>L48="x"</formula>
    </cfRule>
  </conditionalFormatting>
  <conditionalFormatting sqref="K48">
    <cfRule type="expression" priority="374" dxfId="469" stopIfTrue="1">
      <formula>L48="o"</formula>
    </cfRule>
    <cfRule type="expression" priority="375" dxfId="470" stopIfTrue="1">
      <formula>L48="r"</formula>
    </cfRule>
  </conditionalFormatting>
  <conditionalFormatting sqref="K50">
    <cfRule type="expression" priority="376" dxfId="468" stopIfTrue="1">
      <formula>L50="x"</formula>
    </cfRule>
  </conditionalFormatting>
  <conditionalFormatting sqref="K50">
    <cfRule type="expression" priority="377" dxfId="469" stopIfTrue="1">
      <formula>L50="o"</formula>
    </cfRule>
    <cfRule type="expression" priority="378" dxfId="470" stopIfTrue="1">
      <formula>L50="r"</formula>
    </cfRule>
  </conditionalFormatting>
  <conditionalFormatting sqref="K52">
    <cfRule type="expression" priority="379" dxfId="468" stopIfTrue="1">
      <formula>L52="x"</formula>
    </cfRule>
  </conditionalFormatting>
  <conditionalFormatting sqref="K52">
    <cfRule type="expression" priority="380" dxfId="469" stopIfTrue="1">
      <formula>L52="o"</formula>
    </cfRule>
    <cfRule type="expression" priority="381" dxfId="470" stopIfTrue="1">
      <formula>L52="r"</formula>
    </cfRule>
  </conditionalFormatting>
  <conditionalFormatting sqref="K54">
    <cfRule type="expression" priority="382" dxfId="468" stopIfTrue="1">
      <formula>L54="x"</formula>
    </cfRule>
  </conditionalFormatting>
  <conditionalFormatting sqref="K54">
    <cfRule type="expression" priority="383" dxfId="469" stopIfTrue="1">
      <formula>L54="o"</formula>
    </cfRule>
    <cfRule type="expression" priority="384" dxfId="470" stopIfTrue="1">
      <formula>L54="r"</formula>
    </cfRule>
  </conditionalFormatting>
  <conditionalFormatting sqref="K55:K56 K58:K60">
    <cfRule type="expression" priority="385" dxfId="468" stopIfTrue="1">
      <formula>L55="x"</formula>
    </cfRule>
  </conditionalFormatting>
  <conditionalFormatting sqref="K55:K56 K58:K60">
    <cfRule type="expression" priority="386" dxfId="469" stopIfTrue="1">
      <formula>L55="o"</formula>
    </cfRule>
    <cfRule type="expression" priority="387" dxfId="470" stopIfTrue="1">
      <formula>L55="r"</formula>
    </cfRule>
  </conditionalFormatting>
  <conditionalFormatting sqref="M48">
    <cfRule type="expression" priority="394" dxfId="468" stopIfTrue="1">
      <formula>N48="x"</formula>
    </cfRule>
  </conditionalFormatting>
  <conditionalFormatting sqref="M48">
    <cfRule type="expression" priority="395" dxfId="469" stopIfTrue="1">
      <formula>N48="o"</formula>
    </cfRule>
    <cfRule type="expression" priority="396" dxfId="470" stopIfTrue="1">
      <formula>N48="r"</formula>
    </cfRule>
  </conditionalFormatting>
  <conditionalFormatting sqref="M50">
    <cfRule type="expression" priority="397" dxfId="468" stopIfTrue="1">
      <formula>N50="x"</formula>
    </cfRule>
  </conditionalFormatting>
  <conditionalFormatting sqref="M50">
    <cfRule type="expression" priority="398" dxfId="469" stopIfTrue="1">
      <formula>N50="o"</formula>
    </cfRule>
    <cfRule type="expression" priority="399" dxfId="470" stopIfTrue="1">
      <formula>N50="r"</formula>
    </cfRule>
  </conditionalFormatting>
  <conditionalFormatting sqref="M52">
    <cfRule type="expression" priority="400" dxfId="468" stopIfTrue="1">
      <formula>N52="x"</formula>
    </cfRule>
  </conditionalFormatting>
  <conditionalFormatting sqref="M52">
    <cfRule type="expression" priority="401" dxfId="469" stopIfTrue="1">
      <formula>N52="o"</formula>
    </cfRule>
    <cfRule type="expression" priority="402" dxfId="470" stopIfTrue="1">
      <formula>N52="r"</formula>
    </cfRule>
  </conditionalFormatting>
  <conditionalFormatting sqref="M54">
    <cfRule type="expression" priority="403" dxfId="468" stopIfTrue="1">
      <formula>N54="x"</formula>
    </cfRule>
  </conditionalFormatting>
  <conditionalFormatting sqref="M54">
    <cfRule type="expression" priority="404" dxfId="469" stopIfTrue="1">
      <formula>N54="o"</formula>
    </cfRule>
    <cfRule type="expression" priority="405" dxfId="470" stopIfTrue="1">
      <formula>N54="r"</formula>
    </cfRule>
  </conditionalFormatting>
  <conditionalFormatting sqref="M55:M56 M58:M60">
    <cfRule type="expression" priority="406" dxfId="468" stopIfTrue="1">
      <formula>N55="x"</formula>
    </cfRule>
  </conditionalFormatting>
  <conditionalFormatting sqref="M55:M56 M58:M60">
    <cfRule type="expression" priority="407" dxfId="469" stopIfTrue="1">
      <formula>N55="o"</formula>
    </cfRule>
    <cfRule type="expression" priority="408" dxfId="470" stopIfTrue="1">
      <formula>N55="r"</formula>
    </cfRule>
  </conditionalFormatting>
  <conditionalFormatting sqref="O48">
    <cfRule type="expression" priority="415" dxfId="468" stopIfTrue="1">
      <formula>P48="x"</formula>
    </cfRule>
  </conditionalFormatting>
  <conditionalFormatting sqref="O48">
    <cfRule type="expression" priority="416" dxfId="469" stopIfTrue="1">
      <formula>P48="o"</formula>
    </cfRule>
    <cfRule type="expression" priority="417" dxfId="470" stopIfTrue="1">
      <formula>P48="r"</formula>
    </cfRule>
  </conditionalFormatting>
  <conditionalFormatting sqref="O50">
    <cfRule type="expression" priority="418" dxfId="468" stopIfTrue="1">
      <formula>P50="x"</formula>
    </cfRule>
  </conditionalFormatting>
  <conditionalFormatting sqref="O50">
    <cfRule type="expression" priority="419" dxfId="469" stopIfTrue="1">
      <formula>P50="o"</formula>
    </cfRule>
    <cfRule type="expression" priority="420" dxfId="470" stopIfTrue="1">
      <formula>P50="r"</formula>
    </cfRule>
  </conditionalFormatting>
  <conditionalFormatting sqref="O52">
    <cfRule type="expression" priority="421" dxfId="468" stopIfTrue="1">
      <formula>P52="x"</formula>
    </cfRule>
  </conditionalFormatting>
  <conditionalFormatting sqref="O52">
    <cfRule type="expression" priority="422" dxfId="469" stopIfTrue="1">
      <formula>P52="o"</formula>
    </cfRule>
    <cfRule type="expression" priority="423" dxfId="470" stopIfTrue="1">
      <formula>P52="r"</formula>
    </cfRule>
  </conditionalFormatting>
  <conditionalFormatting sqref="O54">
    <cfRule type="expression" priority="424" dxfId="468" stopIfTrue="1">
      <formula>P54="x"</formula>
    </cfRule>
  </conditionalFormatting>
  <conditionalFormatting sqref="O54">
    <cfRule type="expression" priority="425" dxfId="469" stopIfTrue="1">
      <formula>P54="o"</formula>
    </cfRule>
    <cfRule type="expression" priority="426" dxfId="470" stopIfTrue="1">
      <formula>P54="r"</formula>
    </cfRule>
  </conditionalFormatting>
  <conditionalFormatting sqref="O55:O56 O58:O60">
    <cfRule type="expression" priority="427" dxfId="468" stopIfTrue="1">
      <formula>P55="x"</formula>
    </cfRule>
  </conditionalFormatting>
  <conditionalFormatting sqref="O55:O56 O58:O60">
    <cfRule type="expression" priority="428" dxfId="469" stopIfTrue="1">
      <formula>P55="o"</formula>
    </cfRule>
    <cfRule type="expression" priority="429" dxfId="470" stopIfTrue="1">
      <formula>P55="r"</formula>
    </cfRule>
  </conditionalFormatting>
  <conditionalFormatting sqref="Q48">
    <cfRule type="expression" priority="436" dxfId="468" stopIfTrue="1">
      <formula>R48="x"</formula>
    </cfRule>
  </conditionalFormatting>
  <conditionalFormatting sqref="Q48">
    <cfRule type="expression" priority="437" dxfId="469" stopIfTrue="1">
      <formula>R48="o"</formula>
    </cfRule>
    <cfRule type="expression" priority="438" dxfId="470" stopIfTrue="1">
      <formula>R48="r"</formula>
    </cfRule>
  </conditionalFormatting>
  <conditionalFormatting sqref="Q50">
    <cfRule type="expression" priority="439" dxfId="468" stopIfTrue="1">
      <formula>R50="x"</formula>
    </cfRule>
  </conditionalFormatting>
  <conditionalFormatting sqref="Q50">
    <cfRule type="expression" priority="440" dxfId="469" stopIfTrue="1">
      <formula>R50="o"</formula>
    </cfRule>
    <cfRule type="expression" priority="441" dxfId="470" stopIfTrue="1">
      <formula>R50="r"</formula>
    </cfRule>
  </conditionalFormatting>
  <conditionalFormatting sqref="Q52">
    <cfRule type="expression" priority="442" dxfId="468" stopIfTrue="1">
      <formula>R52="x"</formula>
    </cfRule>
  </conditionalFormatting>
  <conditionalFormatting sqref="Q52">
    <cfRule type="expression" priority="443" dxfId="469" stopIfTrue="1">
      <formula>R52="o"</formula>
    </cfRule>
    <cfRule type="expression" priority="444" dxfId="470" stopIfTrue="1">
      <formula>R52="r"</formula>
    </cfRule>
  </conditionalFormatting>
  <conditionalFormatting sqref="Q54">
    <cfRule type="expression" priority="445" dxfId="468" stopIfTrue="1">
      <formula>R54="x"</formula>
    </cfRule>
  </conditionalFormatting>
  <conditionalFormatting sqref="Q54">
    <cfRule type="expression" priority="446" dxfId="469" stopIfTrue="1">
      <formula>R54="o"</formula>
    </cfRule>
    <cfRule type="expression" priority="447" dxfId="470" stopIfTrue="1">
      <formula>R54="r"</formula>
    </cfRule>
  </conditionalFormatting>
  <conditionalFormatting sqref="Q55:Q56 Q58:Q60">
    <cfRule type="expression" priority="448" dxfId="468" stopIfTrue="1">
      <formula>R55="x"</formula>
    </cfRule>
  </conditionalFormatting>
  <conditionalFormatting sqref="Q55:Q56 Q58:Q60">
    <cfRule type="expression" priority="449" dxfId="469" stopIfTrue="1">
      <formula>R55="o"</formula>
    </cfRule>
    <cfRule type="expression" priority="450" dxfId="470" stopIfTrue="1">
      <formula>R55="r"</formula>
    </cfRule>
  </conditionalFormatting>
  <conditionalFormatting sqref="G88">
    <cfRule type="expression" priority="451" dxfId="468" stopIfTrue="1">
      <formula>H88="x"</formula>
    </cfRule>
  </conditionalFormatting>
  <conditionalFormatting sqref="G88">
    <cfRule type="expression" priority="452" dxfId="469" stopIfTrue="1">
      <formula>H88="o"</formula>
    </cfRule>
    <cfRule type="expression" priority="453" dxfId="470" stopIfTrue="1">
      <formula>H88="r"</formula>
    </cfRule>
  </conditionalFormatting>
  <conditionalFormatting sqref="G91">
    <cfRule type="expression" priority="457" dxfId="468" stopIfTrue="1">
      <formula>H91="x"</formula>
    </cfRule>
  </conditionalFormatting>
  <conditionalFormatting sqref="G91">
    <cfRule type="expression" priority="458" dxfId="469" stopIfTrue="1">
      <formula>H91="o"</formula>
    </cfRule>
    <cfRule type="expression" priority="459" dxfId="470" stopIfTrue="1">
      <formula>H91="r"</formula>
    </cfRule>
  </conditionalFormatting>
  <conditionalFormatting sqref="G93">
    <cfRule type="expression" priority="466" dxfId="468" stopIfTrue="1">
      <formula>H93="x"</formula>
    </cfRule>
  </conditionalFormatting>
  <conditionalFormatting sqref="G93">
    <cfRule type="expression" priority="467" dxfId="469" stopIfTrue="1">
      <formula>H93="o"</formula>
    </cfRule>
    <cfRule type="expression" priority="468" dxfId="470" stopIfTrue="1">
      <formula>H93="r"</formula>
    </cfRule>
  </conditionalFormatting>
  <conditionalFormatting sqref="G94">
    <cfRule type="expression" priority="469" dxfId="468" stopIfTrue="1">
      <formula>H94="x"</formula>
    </cfRule>
  </conditionalFormatting>
  <conditionalFormatting sqref="G94">
    <cfRule type="expression" priority="470" dxfId="469" stopIfTrue="1">
      <formula>H94="o"</formula>
    </cfRule>
    <cfRule type="expression" priority="471" dxfId="470" stopIfTrue="1">
      <formula>H94="r"</formula>
    </cfRule>
  </conditionalFormatting>
  <conditionalFormatting sqref="G96">
    <cfRule type="expression" priority="472" dxfId="468" stopIfTrue="1">
      <formula>H96="x"</formula>
    </cfRule>
  </conditionalFormatting>
  <conditionalFormatting sqref="G96">
    <cfRule type="expression" priority="473" dxfId="469" stopIfTrue="1">
      <formula>H96="o"</formula>
    </cfRule>
    <cfRule type="expression" priority="474" dxfId="470" stopIfTrue="1">
      <formula>H96="r"</formula>
    </cfRule>
  </conditionalFormatting>
  <conditionalFormatting sqref="G98:G99">
    <cfRule type="expression" priority="475" dxfId="468" stopIfTrue="1">
      <formula>H98="x"</formula>
    </cfRule>
  </conditionalFormatting>
  <conditionalFormatting sqref="G98:G99">
    <cfRule type="expression" priority="476" dxfId="469" stopIfTrue="1">
      <formula>H98="o"</formula>
    </cfRule>
    <cfRule type="expression" priority="477" dxfId="470" stopIfTrue="1">
      <formula>H98="r"</formula>
    </cfRule>
  </conditionalFormatting>
  <conditionalFormatting sqref="I88">
    <cfRule type="expression" priority="478" dxfId="468" stopIfTrue="1">
      <formula>J88="x"</formula>
    </cfRule>
  </conditionalFormatting>
  <conditionalFormatting sqref="I88">
    <cfRule type="expression" priority="479" dxfId="469" stopIfTrue="1">
      <formula>J88="o"</formula>
    </cfRule>
    <cfRule type="expression" priority="480" dxfId="470" stopIfTrue="1">
      <formula>J88="r"</formula>
    </cfRule>
  </conditionalFormatting>
  <conditionalFormatting sqref="I91">
    <cfRule type="expression" priority="484" dxfId="468" stopIfTrue="1">
      <formula>J91="x"</formula>
    </cfRule>
  </conditionalFormatting>
  <conditionalFormatting sqref="I91">
    <cfRule type="expression" priority="485" dxfId="469" stopIfTrue="1">
      <formula>J91="o"</formula>
    </cfRule>
    <cfRule type="expression" priority="486" dxfId="470" stopIfTrue="1">
      <formula>J91="r"</formula>
    </cfRule>
  </conditionalFormatting>
  <conditionalFormatting sqref="I93">
    <cfRule type="expression" priority="493" dxfId="468" stopIfTrue="1">
      <formula>J93="x"</formula>
    </cfRule>
  </conditionalFormatting>
  <conditionalFormatting sqref="I93">
    <cfRule type="expression" priority="494" dxfId="469" stopIfTrue="1">
      <formula>J93="o"</formula>
    </cfRule>
    <cfRule type="expression" priority="495" dxfId="470" stopIfTrue="1">
      <formula>J93="r"</formula>
    </cfRule>
  </conditionalFormatting>
  <conditionalFormatting sqref="I94">
    <cfRule type="expression" priority="496" dxfId="468" stopIfTrue="1">
      <formula>J94="x"</formula>
    </cfRule>
  </conditionalFormatting>
  <conditionalFormatting sqref="I94">
    <cfRule type="expression" priority="497" dxfId="469" stopIfTrue="1">
      <formula>J94="o"</formula>
    </cfRule>
    <cfRule type="expression" priority="498" dxfId="470" stopIfTrue="1">
      <formula>J94="r"</formula>
    </cfRule>
  </conditionalFormatting>
  <conditionalFormatting sqref="I96">
    <cfRule type="expression" priority="499" dxfId="468" stopIfTrue="1">
      <formula>J96="x"</formula>
    </cfRule>
  </conditionalFormatting>
  <conditionalFormatting sqref="I96">
    <cfRule type="expression" priority="500" dxfId="469" stopIfTrue="1">
      <formula>J96="o"</formula>
    </cfRule>
    <cfRule type="expression" priority="501" dxfId="470" stopIfTrue="1">
      <formula>J96="r"</formula>
    </cfRule>
  </conditionalFormatting>
  <conditionalFormatting sqref="I98:I99">
    <cfRule type="expression" priority="502" dxfId="468" stopIfTrue="1">
      <formula>J98="x"</formula>
    </cfRule>
  </conditionalFormatting>
  <conditionalFormatting sqref="I98:I99">
    <cfRule type="expression" priority="503" dxfId="469" stopIfTrue="1">
      <formula>J98="o"</formula>
    </cfRule>
    <cfRule type="expression" priority="504" dxfId="470" stopIfTrue="1">
      <formula>J98="r"</formula>
    </cfRule>
  </conditionalFormatting>
  <conditionalFormatting sqref="K88">
    <cfRule type="expression" priority="505" dxfId="468" stopIfTrue="1">
      <formula>L88="x"</formula>
    </cfRule>
  </conditionalFormatting>
  <conditionalFormatting sqref="K88">
    <cfRule type="expression" priority="506" dxfId="469" stopIfTrue="1">
      <formula>L88="o"</formula>
    </cfRule>
    <cfRule type="expression" priority="507" dxfId="470" stopIfTrue="1">
      <formula>L88="r"</formula>
    </cfRule>
  </conditionalFormatting>
  <conditionalFormatting sqref="K91">
    <cfRule type="expression" priority="511" dxfId="468" stopIfTrue="1">
      <formula>L91="x"</formula>
    </cfRule>
  </conditionalFormatting>
  <conditionalFormatting sqref="K91">
    <cfRule type="expression" priority="512" dxfId="469" stopIfTrue="1">
      <formula>L91="o"</formula>
    </cfRule>
    <cfRule type="expression" priority="513" dxfId="470" stopIfTrue="1">
      <formula>L91="r"</formula>
    </cfRule>
  </conditionalFormatting>
  <conditionalFormatting sqref="K93">
    <cfRule type="expression" priority="520" dxfId="468" stopIfTrue="1">
      <formula>L93="x"</formula>
    </cfRule>
  </conditionalFormatting>
  <conditionalFormatting sqref="K93">
    <cfRule type="expression" priority="521" dxfId="469" stopIfTrue="1">
      <formula>L93="o"</formula>
    </cfRule>
    <cfRule type="expression" priority="522" dxfId="470" stopIfTrue="1">
      <formula>L93="r"</formula>
    </cfRule>
  </conditionalFormatting>
  <conditionalFormatting sqref="K94">
    <cfRule type="expression" priority="523" dxfId="468" stopIfTrue="1">
      <formula>L94="x"</formula>
    </cfRule>
  </conditionalFormatting>
  <conditionalFormatting sqref="K94">
    <cfRule type="expression" priority="524" dxfId="469" stopIfTrue="1">
      <formula>L94="o"</formula>
    </cfRule>
    <cfRule type="expression" priority="525" dxfId="470" stopIfTrue="1">
      <formula>L94="r"</formula>
    </cfRule>
  </conditionalFormatting>
  <conditionalFormatting sqref="K96">
    <cfRule type="expression" priority="526" dxfId="468" stopIfTrue="1">
      <formula>L96="x"</formula>
    </cfRule>
  </conditionalFormatting>
  <conditionalFormatting sqref="K96">
    <cfRule type="expression" priority="527" dxfId="469" stopIfTrue="1">
      <formula>L96="o"</formula>
    </cfRule>
    <cfRule type="expression" priority="528" dxfId="470" stopIfTrue="1">
      <formula>L96="r"</formula>
    </cfRule>
  </conditionalFormatting>
  <conditionalFormatting sqref="K98:K99">
    <cfRule type="expression" priority="529" dxfId="468" stopIfTrue="1">
      <formula>L98="x"</formula>
    </cfRule>
  </conditionalFormatting>
  <conditionalFormatting sqref="K98:K99">
    <cfRule type="expression" priority="530" dxfId="469" stopIfTrue="1">
      <formula>L98="o"</formula>
    </cfRule>
    <cfRule type="expression" priority="531" dxfId="470" stopIfTrue="1">
      <formula>L98="r"</formula>
    </cfRule>
  </conditionalFormatting>
  <conditionalFormatting sqref="M88">
    <cfRule type="expression" priority="532" dxfId="468" stopIfTrue="1">
      <formula>N88="x"</formula>
    </cfRule>
  </conditionalFormatting>
  <conditionalFormatting sqref="M88">
    <cfRule type="expression" priority="533" dxfId="469" stopIfTrue="1">
      <formula>N88="o"</formula>
    </cfRule>
    <cfRule type="expression" priority="534" dxfId="470" stopIfTrue="1">
      <formula>N88="r"</formula>
    </cfRule>
  </conditionalFormatting>
  <conditionalFormatting sqref="M91">
    <cfRule type="expression" priority="538" dxfId="468" stopIfTrue="1">
      <formula>N91="x"</formula>
    </cfRule>
  </conditionalFormatting>
  <conditionalFormatting sqref="M91">
    <cfRule type="expression" priority="539" dxfId="469" stopIfTrue="1">
      <formula>N91="o"</formula>
    </cfRule>
    <cfRule type="expression" priority="540" dxfId="470" stopIfTrue="1">
      <formula>N91="r"</formula>
    </cfRule>
  </conditionalFormatting>
  <conditionalFormatting sqref="M93">
    <cfRule type="expression" priority="547" dxfId="468" stopIfTrue="1">
      <formula>N93="x"</formula>
    </cfRule>
  </conditionalFormatting>
  <conditionalFormatting sqref="M93">
    <cfRule type="expression" priority="548" dxfId="469" stopIfTrue="1">
      <formula>N93="o"</formula>
    </cfRule>
    <cfRule type="expression" priority="549" dxfId="470" stopIfTrue="1">
      <formula>N93="r"</formula>
    </cfRule>
  </conditionalFormatting>
  <conditionalFormatting sqref="M94">
    <cfRule type="expression" priority="550" dxfId="468" stopIfTrue="1">
      <formula>N94="x"</formula>
    </cfRule>
  </conditionalFormatting>
  <conditionalFormatting sqref="M94">
    <cfRule type="expression" priority="551" dxfId="469" stopIfTrue="1">
      <formula>N94="o"</formula>
    </cfRule>
    <cfRule type="expression" priority="552" dxfId="470" stopIfTrue="1">
      <formula>N94="r"</formula>
    </cfRule>
  </conditionalFormatting>
  <conditionalFormatting sqref="M96">
    <cfRule type="expression" priority="553" dxfId="468" stopIfTrue="1">
      <formula>N96="x"</formula>
    </cfRule>
  </conditionalFormatting>
  <conditionalFormatting sqref="M96">
    <cfRule type="expression" priority="554" dxfId="469" stopIfTrue="1">
      <formula>N96="o"</formula>
    </cfRule>
    <cfRule type="expression" priority="555" dxfId="470" stopIfTrue="1">
      <formula>N96="r"</formula>
    </cfRule>
  </conditionalFormatting>
  <conditionalFormatting sqref="M98:M99">
    <cfRule type="expression" priority="556" dxfId="468" stopIfTrue="1">
      <formula>N98="x"</formula>
    </cfRule>
  </conditionalFormatting>
  <conditionalFormatting sqref="M98:M99">
    <cfRule type="expression" priority="557" dxfId="469" stopIfTrue="1">
      <formula>N98="o"</formula>
    </cfRule>
    <cfRule type="expression" priority="558" dxfId="470" stopIfTrue="1">
      <formula>N98="r"</formula>
    </cfRule>
  </conditionalFormatting>
  <conditionalFormatting sqref="O88">
    <cfRule type="expression" priority="559" dxfId="468" stopIfTrue="1">
      <formula>P88="x"</formula>
    </cfRule>
  </conditionalFormatting>
  <conditionalFormatting sqref="O88">
    <cfRule type="expression" priority="560" dxfId="469" stopIfTrue="1">
      <formula>P88="o"</formula>
    </cfRule>
    <cfRule type="expression" priority="561" dxfId="470" stopIfTrue="1">
      <formula>P88="r"</formula>
    </cfRule>
  </conditionalFormatting>
  <conditionalFormatting sqref="O91">
    <cfRule type="expression" priority="565" dxfId="468" stopIfTrue="1">
      <formula>P91="x"</formula>
    </cfRule>
  </conditionalFormatting>
  <conditionalFormatting sqref="O91">
    <cfRule type="expression" priority="566" dxfId="469" stopIfTrue="1">
      <formula>P91="o"</formula>
    </cfRule>
    <cfRule type="expression" priority="567" dxfId="470" stopIfTrue="1">
      <formula>P91="r"</formula>
    </cfRule>
  </conditionalFormatting>
  <conditionalFormatting sqref="O93">
    <cfRule type="expression" priority="574" dxfId="468" stopIfTrue="1">
      <formula>P93="x"</formula>
    </cfRule>
  </conditionalFormatting>
  <conditionalFormatting sqref="O93">
    <cfRule type="expression" priority="575" dxfId="469" stopIfTrue="1">
      <formula>P93="o"</formula>
    </cfRule>
    <cfRule type="expression" priority="576" dxfId="470" stopIfTrue="1">
      <formula>P93="r"</formula>
    </cfRule>
  </conditionalFormatting>
  <conditionalFormatting sqref="O94">
    <cfRule type="expression" priority="577" dxfId="468" stopIfTrue="1">
      <formula>P94="x"</formula>
    </cfRule>
  </conditionalFormatting>
  <conditionalFormatting sqref="O94">
    <cfRule type="expression" priority="578" dxfId="469" stopIfTrue="1">
      <formula>P94="o"</formula>
    </cfRule>
    <cfRule type="expression" priority="579" dxfId="470" stopIfTrue="1">
      <formula>P94="r"</formula>
    </cfRule>
  </conditionalFormatting>
  <conditionalFormatting sqref="O96">
    <cfRule type="expression" priority="580" dxfId="468" stopIfTrue="1">
      <formula>P96="x"</formula>
    </cfRule>
  </conditionalFormatting>
  <conditionalFormatting sqref="O96">
    <cfRule type="expression" priority="581" dxfId="469" stopIfTrue="1">
      <formula>P96="o"</formula>
    </cfRule>
    <cfRule type="expression" priority="582" dxfId="470" stopIfTrue="1">
      <formula>P96="r"</formula>
    </cfRule>
  </conditionalFormatting>
  <conditionalFormatting sqref="O98:O99">
    <cfRule type="expression" priority="583" dxfId="468" stopIfTrue="1">
      <formula>P98="x"</formula>
    </cfRule>
  </conditionalFormatting>
  <conditionalFormatting sqref="O98:O99">
    <cfRule type="expression" priority="584" dxfId="469" stopIfTrue="1">
      <formula>P98="o"</formula>
    </cfRule>
    <cfRule type="expression" priority="585" dxfId="470" stopIfTrue="1">
      <formula>P98="r"</formula>
    </cfRule>
  </conditionalFormatting>
  <conditionalFormatting sqref="Q88">
    <cfRule type="expression" priority="586" dxfId="468" stopIfTrue="1">
      <formula>R88="x"</formula>
    </cfRule>
  </conditionalFormatting>
  <conditionalFormatting sqref="Q88">
    <cfRule type="expression" priority="587" dxfId="469" stopIfTrue="1">
      <formula>R88="o"</formula>
    </cfRule>
    <cfRule type="expression" priority="588" dxfId="470" stopIfTrue="1">
      <formula>R88="r"</formula>
    </cfRule>
  </conditionalFormatting>
  <conditionalFormatting sqref="Q91">
    <cfRule type="expression" priority="592" dxfId="468" stopIfTrue="1">
      <formula>R91="x"</formula>
    </cfRule>
  </conditionalFormatting>
  <conditionalFormatting sqref="Q91">
    <cfRule type="expression" priority="593" dxfId="469" stopIfTrue="1">
      <formula>R91="o"</formula>
    </cfRule>
    <cfRule type="expression" priority="594" dxfId="470" stopIfTrue="1">
      <formula>R91="r"</formula>
    </cfRule>
  </conditionalFormatting>
  <conditionalFormatting sqref="Q93">
    <cfRule type="expression" priority="601" dxfId="468" stopIfTrue="1">
      <formula>R93="x"</formula>
    </cfRule>
  </conditionalFormatting>
  <conditionalFormatting sqref="Q93">
    <cfRule type="expression" priority="602" dxfId="469" stopIfTrue="1">
      <formula>R93="o"</formula>
    </cfRule>
    <cfRule type="expression" priority="603" dxfId="470" stopIfTrue="1">
      <formula>R93="r"</formula>
    </cfRule>
  </conditionalFormatting>
  <conditionalFormatting sqref="Q94">
    <cfRule type="expression" priority="604" dxfId="468" stopIfTrue="1">
      <formula>R94="x"</formula>
    </cfRule>
  </conditionalFormatting>
  <conditionalFormatting sqref="Q94">
    <cfRule type="expression" priority="605" dxfId="469" stopIfTrue="1">
      <formula>R94="o"</formula>
    </cfRule>
    <cfRule type="expression" priority="606" dxfId="470" stopIfTrue="1">
      <formula>R94="r"</formula>
    </cfRule>
  </conditionalFormatting>
  <conditionalFormatting sqref="Q96">
    <cfRule type="expression" priority="607" dxfId="468" stopIfTrue="1">
      <formula>R96="x"</formula>
    </cfRule>
  </conditionalFormatting>
  <conditionalFormatting sqref="Q96">
    <cfRule type="expression" priority="608" dxfId="469" stopIfTrue="1">
      <formula>R96="o"</formula>
    </cfRule>
    <cfRule type="expression" priority="609" dxfId="470" stopIfTrue="1">
      <formula>R96="r"</formula>
    </cfRule>
  </conditionalFormatting>
  <conditionalFormatting sqref="Q98:Q99">
    <cfRule type="expression" priority="610" dxfId="468" stopIfTrue="1">
      <formula>R98="x"</formula>
    </cfRule>
  </conditionalFormatting>
  <conditionalFormatting sqref="Q98:Q99">
    <cfRule type="expression" priority="611" dxfId="469" stopIfTrue="1">
      <formula>R98="o"</formula>
    </cfRule>
    <cfRule type="expression" priority="612" dxfId="470" stopIfTrue="1">
      <formula>R98="r"</formula>
    </cfRule>
  </conditionalFormatting>
  <conditionalFormatting sqref="G17">
    <cfRule type="expression" priority="55" dxfId="468" stopIfTrue="1">
      <formula>H17="x"</formula>
    </cfRule>
  </conditionalFormatting>
  <conditionalFormatting sqref="G17">
    <cfRule type="expression" priority="56" dxfId="469" stopIfTrue="1">
      <formula>H17="o"</formula>
    </cfRule>
    <cfRule type="expression" priority="57" dxfId="470" stopIfTrue="1">
      <formula>H17="r"</formula>
    </cfRule>
  </conditionalFormatting>
  <conditionalFormatting sqref="K17">
    <cfRule type="expression" priority="61" dxfId="468" stopIfTrue="1">
      <formula>L17="x"</formula>
    </cfRule>
  </conditionalFormatting>
  <conditionalFormatting sqref="K17">
    <cfRule type="expression" priority="62" dxfId="469" stopIfTrue="1">
      <formula>L17="o"</formula>
    </cfRule>
    <cfRule type="expression" priority="63" dxfId="470" stopIfTrue="1">
      <formula>L17="r"</formula>
    </cfRule>
  </conditionalFormatting>
  <conditionalFormatting sqref="M17">
    <cfRule type="expression" priority="64" dxfId="468" stopIfTrue="1">
      <formula>N17="x"</formula>
    </cfRule>
  </conditionalFormatting>
  <conditionalFormatting sqref="M17">
    <cfRule type="expression" priority="65" dxfId="469" stopIfTrue="1">
      <formula>N17="o"</formula>
    </cfRule>
    <cfRule type="expression" priority="66" dxfId="470" stopIfTrue="1">
      <formula>N17="r"</formula>
    </cfRule>
  </conditionalFormatting>
  <conditionalFormatting sqref="O15">
    <cfRule type="expression" priority="49" dxfId="468" stopIfTrue="1">
      <formula>P15="x"</formula>
    </cfRule>
  </conditionalFormatting>
  <conditionalFormatting sqref="O15">
    <cfRule type="expression" priority="50" dxfId="469" stopIfTrue="1">
      <formula>P15="o"</formula>
    </cfRule>
    <cfRule type="expression" priority="51" dxfId="470" stopIfTrue="1">
      <formula>P15="r"</formula>
    </cfRule>
  </conditionalFormatting>
  <conditionalFormatting sqref="G15">
    <cfRule type="expression" priority="37" dxfId="468" stopIfTrue="1">
      <formula>H15="x"</formula>
    </cfRule>
  </conditionalFormatting>
  <conditionalFormatting sqref="G15">
    <cfRule type="expression" priority="38" dxfId="469" stopIfTrue="1">
      <formula>H15="o"</formula>
    </cfRule>
    <cfRule type="expression" priority="39" dxfId="470" stopIfTrue="1">
      <formula>H15="r"</formula>
    </cfRule>
  </conditionalFormatting>
  <conditionalFormatting sqref="I15">
    <cfRule type="expression" priority="40" dxfId="468" stopIfTrue="1">
      <formula>J15="x"</formula>
    </cfRule>
  </conditionalFormatting>
  <conditionalFormatting sqref="I15">
    <cfRule type="expression" priority="41" dxfId="469" stopIfTrue="1">
      <formula>J15="o"</formula>
    </cfRule>
    <cfRule type="expression" priority="42" dxfId="470" stopIfTrue="1">
      <formula>J15="r"</formula>
    </cfRule>
  </conditionalFormatting>
  <conditionalFormatting sqref="K15">
    <cfRule type="expression" priority="43" dxfId="468" stopIfTrue="1">
      <formula>L15="x"</formula>
    </cfRule>
  </conditionalFormatting>
  <conditionalFormatting sqref="K15">
    <cfRule type="expression" priority="44" dxfId="469" stopIfTrue="1">
      <formula>L15="o"</formula>
    </cfRule>
    <cfRule type="expression" priority="45" dxfId="470" stopIfTrue="1">
      <formula>L15="r"</formula>
    </cfRule>
  </conditionalFormatting>
  <conditionalFormatting sqref="M15">
    <cfRule type="expression" priority="46" dxfId="468" stopIfTrue="1">
      <formula>N15="x"</formula>
    </cfRule>
  </conditionalFormatting>
  <conditionalFormatting sqref="M15">
    <cfRule type="expression" priority="47" dxfId="469" stopIfTrue="1">
      <formula>N15="o"</formula>
    </cfRule>
    <cfRule type="expression" priority="48" dxfId="470" stopIfTrue="1">
      <formula>N15="r"</formula>
    </cfRule>
  </conditionalFormatting>
  <conditionalFormatting sqref="Q15">
    <cfRule type="expression" priority="52" dxfId="468" stopIfTrue="1">
      <formula>R15="x"</formula>
    </cfRule>
  </conditionalFormatting>
  <conditionalFormatting sqref="Q15">
    <cfRule type="expression" priority="53" dxfId="469" stopIfTrue="1">
      <formula>R15="o"</formula>
    </cfRule>
    <cfRule type="expression" priority="54" dxfId="470" stopIfTrue="1">
      <formula>R15="r"</formula>
    </cfRule>
  </conditionalFormatting>
  <conditionalFormatting sqref="G97">
    <cfRule type="expression" priority="19" dxfId="468" stopIfTrue="1">
      <formula>H97="x"</formula>
    </cfRule>
  </conditionalFormatting>
  <conditionalFormatting sqref="G97">
    <cfRule type="expression" priority="20" dxfId="469" stopIfTrue="1">
      <formula>H97="o"</formula>
    </cfRule>
    <cfRule type="expression" priority="21" dxfId="470" stopIfTrue="1">
      <formula>H97="r"</formula>
    </cfRule>
  </conditionalFormatting>
  <conditionalFormatting sqref="I97">
    <cfRule type="expression" priority="22" dxfId="468" stopIfTrue="1">
      <formula>J97="x"</formula>
    </cfRule>
  </conditionalFormatting>
  <conditionalFormatting sqref="I97">
    <cfRule type="expression" priority="23" dxfId="469" stopIfTrue="1">
      <formula>J97="o"</formula>
    </cfRule>
    <cfRule type="expression" priority="24" dxfId="470" stopIfTrue="1">
      <formula>J97="r"</formula>
    </cfRule>
  </conditionalFormatting>
  <conditionalFormatting sqref="K97">
    <cfRule type="expression" priority="25" dxfId="468" stopIfTrue="1">
      <formula>L97="x"</formula>
    </cfRule>
  </conditionalFormatting>
  <conditionalFormatting sqref="K97">
    <cfRule type="expression" priority="26" dxfId="469" stopIfTrue="1">
      <formula>L97="o"</formula>
    </cfRule>
    <cfRule type="expression" priority="27" dxfId="470" stopIfTrue="1">
      <formula>L97="r"</formula>
    </cfRule>
  </conditionalFormatting>
  <conditionalFormatting sqref="M97">
    <cfRule type="expression" priority="28" dxfId="468" stopIfTrue="1">
      <formula>N97="x"</formula>
    </cfRule>
  </conditionalFormatting>
  <conditionalFormatting sqref="M97">
    <cfRule type="expression" priority="29" dxfId="469" stopIfTrue="1">
      <formula>N97="o"</formula>
    </cfRule>
    <cfRule type="expression" priority="30" dxfId="470" stopIfTrue="1">
      <formula>N97="r"</formula>
    </cfRule>
  </conditionalFormatting>
  <conditionalFormatting sqref="O97">
    <cfRule type="expression" priority="31" dxfId="468" stopIfTrue="1">
      <formula>P97="x"</formula>
    </cfRule>
  </conditionalFormatting>
  <conditionalFormatting sqref="O97">
    <cfRule type="expression" priority="32" dxfId="469" stopIfTrue="1">
      <formula>P97="o"</formula>
    </cfRule>
    <cfRule type="expression" priority="33" dxfId="470" stopIfTrue="1">
      <formula>P97="r"</formula>
    </cfRule>
  </conditionalFormatting>
  <conditionalFormatting sqref="Q97">
    <cfRule type="expression" priority="34" dxfId="468" stopIfTrue="1">
      <formula>R97="x"</formula>
    </cfRule>
  </conditionalFormatting>
  <conditionalFormatting sqref="Q97">
    <cfRule type="expression" priority="35" dxfId="469" stopIfTrue="1">
      <formula>R97="o"</formula>
    </cfRule>
    <cfRule type="expression" priority="36" dxfId="470" stopIfTrue="1">
      <formula>R97="r"</formula>
    </cfRule>
  </conditionalFormatting>
  <conditionalFormatting sqref="G89">
    <cfRule type="expression" priority="1" dxfId="468" stopIfTrue="1">
      <formula>H89="x"</formula>
    </cfRule>
  </conditionalFormatting>
  <conditionalFormatting sqref="G89">
    <cfRule type="expression" priority="2" dxfId="469" stopIfTrue="1">
      <formula>H89="o"</formula>
    </cfRule>
    <cfRule type="expression" priority="3" dxfId="470" stopIfTrue="1">
      <formula>H89="r"</formula>
    </cfRule>
  </conditionalFormatting>
  <conditionalFormatting sqref="I89">
    <cfRule type="expression" priority="4" dxfId="468" stopIfTrue="1">
      <formula>J89="x"</formula>
    </cfRule>
  </conditionalFormatting>
  <conditionalFormatting sqref="I89">
    <cfRule type="expression" priority="5" dxfId="469" stopIfTrue="1">
      <formula>J89="o"</formula>
    </cfRule>
    <cfRule type="expression" priority="6" dxfId="470" stopIfTrue="1">
      <formula>J89="r"</formula>
    </cfRule>
  </conditionalFormatting>
  <conditionalFormatting sqref="K89">
    <cfRule type="expression" priority="7" dxfId="468" stopIfTrue="1">
      <formula>L89="x"</formula>
    </cfRule>
  </conditionalFormatting>
  <conditionalFormatting sqref="K89">
    <cfRule type="expression" priority="8" dxfId="469" stopIfTrue="1">
      <formula>L89="o"</formula>
    </cfRule>
    <cfRule type="expression" priority="9" dxfId="470" stopIfTrue="1">
      <formula>L89="r"</formula>
    </cfRule>
  </conditionalFormatting>
  <conditionalFormatting sqref="M89">
    <cfRule type="expression" priority="10" dxfId="468" stopIfTrue="1">
      <formula>N89="x"</formula>
    </cfRule>
  </conditionalFormatting>
  <conditionalFormatting sqref="M89">
    <cfRule type="expression" priority="11" dxfId="469" stopIfTrue="1">
      <formula>N89="o"</formula>
    </cfRule>
    <cfRule type="expression" priority="12" dxfId="470" stopIfTrue="1">
      <formula>N89="r"</formula>
    </cfRule>
  </conditionalFormatting>
  <conditionalFormatting sqref="O89">
    <cfRule type="expression" priority="13" dxfId="468" stopIfTrue="1">
      <formula>P89="x"</formula>
    </cfRule>
  </conditionalFormatting>
  <conditionalFormatting sqref="O89">
    <cfRule type="expression" priority="14" dxfId="469" stopIfTrue="1">
      <formula>P89="o"</formula>
    </cfRule>
    <cfRule type="expression" priority="15" dxfId="470" stopIfTrue="1">
      <formula>P89="r"</formula>
    </cfRule>
  </conditionalFormatting>
  <conditionalFormatting sqref="Q89">
    <cfRule type="expression" priority="16" dxfId="468" stopIfTrue="1">
      <formula>R89="x"</formula>
    </cfRule>
  </conditionalFormatting>
  <conditionalFormatting sqref="Q89">
    <cfRule type="expression" priority="17" dxfId="469" stopIfTrue="1">
      <formula>R89="o"</formula>
    </cfRule>
    <cfRule type="expression" priority="18" dxfId="470" stopIfTrue="1">
      <formula>R89="r"</formula>
    </cfRule>
  </conditionalFormatting>
  <printOptions/>
  <pageMargins left="0" right="0" top="0.39375" bottom="0.39375" header="0.5118055555555555" footer="0.5118055555555555"/>
  <pageSetup horizontalDpi="600" verticalDpi="600" orientation="landscape" paperSize="9" r:id="rId1"/>
  <rowBreaks count="2" manualBreakCount="2">
    <brk id="30" max="22" man="1"/>
    <brk id="6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Ahti</dc:creator>
  <cp:keywords/>
  <dc:description/>
  <cp:lastModifiedBy>Ahti</cp:lastModifiedBy>
  <cp:lastPrinted>2023-10-05T21:30:08Z</cp:lastPrinted>
  <dcterms:created xsi:type="dcterms:W3CDTF">2023-05-15T06:57:33Z</dcterms:created>
  <dcterms:modified xsi:type="dcterms:W3CDTF">2023-10-07T16:05:10Z</dcterms:modified>
  <cp:category/>
  <cp:version/>
  <cp:contentType/>
  <cp:contentStatus/>
</cp:coreProperties>
</file>