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DIXI KARIKAS 2023" sheetId="1" r:id="rId1"/>
  </sheets>
  <definedNames/>
  <calcPr fullCalcOnLoad="1"/>
</workbook>
</file>

<file path=xl/sharedStrings.xml><?xml version="1.0" encoding="utf-8"?>
<sst xmlns="http://schemas.openxmlformats.org/spreadsheetml/2006/main" count="121" uniqueCount="42">
  <si>
    <t>MADIXI KARIKAS</t>
  </si>
  <si>
    <t>Madixi Spordimaja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</si>
  <si>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</si>
  <si>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</si>
  <si>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</si>
  <si>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</si>
  <si>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</si>
  <si>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</si>
  <si>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</si>
  <si>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</si>
  <si>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</si>
  <si>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</si>
  <si>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</si>
  <si>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</si>
  <si>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</si>
  <si>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</si>
  <si>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</si>
  <si>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</si>
  <si>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</t>
  </si>
  <si>
    <t>Göta Veskioja</t>
  </si>
  <si>
    <t>Jõud Junior</t>
  </si>
  <si>
    <t>o</t>
  </si>
  <si>
    <t>Kelli Musta</t>
  </si>
  <si>
    <t>Mia-Marite Lastik</t>
  </si>
  <si>
    <t>Mäksa</t>
  </si>
  <si>
    <t>Adeele Polli</t>
  </si>
  <si>
    <t>Keiti Palmipuu</t>
  </si>
  <si>
    <t>POISID</t>
  </si>
  <si>
    <t>Allar Smirnov</t>
  </si>
  <si>
    <t>Maksim Javorski</t>
  </si>
  <si>
    <t>x</t>
  </si>
  <si>
    <t>Nikita Silin</t>
  </si>
  <si>
    <t>Heiki Nerut</t>
  </si>
  <si>
    <t>Žürii:</t>
  </si>
  <si>
    <t>Kohtunikud:</t>
  </si>
  <si>
    <t>Anne Fljaum</t>
  </si>
  <si>
    <t>Sekretär:</t>
  </si>
  <si>
    <t>Daniil Masjukov</t>
  </si>
  <si>
    <t>Aeg:</t>
  </si>
  <si>
    <t>Džan Baškirov</t>
  </si>
  <si>
    <t>Punktide paremusjärjestus (tüdrukud Sp x 1,4)</t>
  </si>
  <si>
    <t>UUS SP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</si>
</sst>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</numFmts>
  <fonts count="8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46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8" fontId="3" fillId="6" borderId="2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5" fontId="0" fillId="5" borderId="2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342900</xdr:colOff>
      <xdr:row>0</xdr:row>
      <xdr:rowOff>66675</xdr:rowOff>
    </xdr:from>
    <xdr:to>
      <xdr:col>21</xdr:col>
      <xdr:colOff>209550</xdr:colOff>
      <xdr:row>4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6675"/>
          <a:ext cx="8572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885825</xdr:colOff>
      <xdr:row>0</xdr:row>
      <xdr:rowOff>133350</xdr:rowOff>
    </xdr:from>
    <xdr:to>
      <xdr:col>3</xdr:col>
      <xdr:colOff>533400</xdr:colOff>
      <xdr:row>4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rcRect l="10850" t="25570" r="6497" b="21308"/>
        <a:stretch>
          <a:fillRect/>
        </a:stretch>
      </xdr:blipFill>
      <xdr:spPr>
        <a:xfrm>
          <a:off x="1181100" y="133350"/>
          <a:ext cx="17621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110" zoomScaleNormal="110" workbookViewId="0" topLeftCell="A25">
      <selection activeCell="C40" sqref="C40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2.00390625" style="1" customWidth="1"/>
    <col min="4" max="4" width="12.7109375" style="1" customWidth="1"/>
    <col min="5" max="5" width="7.57421875" style="2" customWidth="1"/>
    <col min="6" max="6" width="6.42187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7.710937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7109375" style="1" customWidth="1"/>
  </cols>
  <sheetData>
    <row r="1" spans="1:23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6">
        <v>45079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2.7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4.25">
      <c r="A6" s="9" t="s">
        <v>2</v>
      </c>
      <c r="B6" s="9"/>
      <c r="C6" s="9"/>
      <c r="D6" s="9"/>
      <c r="E6" s="9"/>
      <c r="F6" s="9"/>
      <c r="G6" s="9" t="s">
        <v>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 t="s">
        <v>4</v>
      </c>
      <c r="T6" s="9"/>
      <c r="U6" s="9"/>
      <c r="V6" s="9"/>
      <c r="W6" s="9"/>
    </row>
    <row r="7" spans="1:23" ht="12.75" customHeight="1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  <c r="F7" s="12" t="s">
        <v>10</v>
      </c>
      <c r="G7" s="13" t="s">
        <v>11</v>
      </c>
      <c r="H7" s="13"/>
      <c r="I7" s="13"/>
      <c r="J7" s="13"/>
      <c r="K7" s="13"/>
      <c r="L7" s="13"/>
      <c r="M7" s="13" t="s">
        <v>12</v>
      </c>
      <c r="N7" s="13"/>
      <c r="O7" s="13"/>
      <c r="P7" s="13"/>
      <c r="Q7" s="13"/>
      <c r="R7" s="13"/>
      <c r="S7" s="13" t="s">
        <v>13</v>
      </c>
      <c r="T7" s="13" t="s">
        <v>14</v>
      </c>
      <c r="U7" s="13" t="s">
        <v>15</v>
      </c>
      <c r="V7" s="14" t="s">
        <v>16</v>
      </c>
      <c r="W7" s="15" t="s">
        <v>17</v>
      </c>
    </row>
    <row r="8" spans="1:23" ht="14.25">
      <c r="A8" s="10"/>
      <c r="B8" s="10"/>
      <c r="C8" s="10"/>
      <c r="D8" s="10"/>
      <c r="E8" s="11"/>
      <c r="F8" s="12"/>
      <c r="G8" s="13">
        <v>1</v>
      </c>
      <c r="H8" s="13"/>
      <c r="I8" s="13">
        <v>2</v>
      </c>
      <c r="J8" s="13"/>
      <c r="K8" s="13">
        <v>3</v>
      </c>
      <c r="L8" s="13"/>
      <c r="M8" s="13">
        <v>1</v>
      </c>
      <c r="N8" s="13"/>
      <c r="O8" s="13">
        <v>2</v>
      </c>
      <c r="P8" s="13"/>
      <c r="Q8" s="13">
        <v>3</v>
      </c>
      <c r="R8" s="13"/>
      <c r="S8" s="13"/>
      <c r="T8" s="13"/>
      <c r="U8" s="13"/>
      <c r="V8" s="14"/>
      <c r="W8" s="15"/>
    </row>
    <row r="9" spans="1:24" ht="14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">
        <v>1.4</v>
      </c>
    </row>
    <row r="10" spans="1:24" ht="15">
      <c r="A10" s="17"/>
      <c r="B10" s="18" t="s">
        <v>19</v>
      </c>
      <c r="C10" s="19">
        <v>2012</v>
      </c>
      <c r="D10" s="20" t="s">
        <v>20</v>
      </c>
      <c r="E10" s="21">
        <v>42.1</v>
      </c>
      <c r="F10" s="22">
        <f aca="true" t="shared" si="0" ref="F10:F14">POWER(10,(0.787004341*(LOG10(E10/153.757)*LOG10(E10/153.757))))</f>
        <v>1.7744339710573709</v>
      </c>
      <c r="G10" s="17">
        <v>15</v>
      </c>
      <c r="H10" s="23" t="s">
        <v>21</v>
      </c>
      <c r="I10" s="24">
        <v>17</v>
      </c>
      <c r="J10" s="23" t="s">
        <v>21</v>
      </c>
      <c r="K10" s="17">
        <v>19</v>
      </c>
      <c r="L10" s="23" t="s">
        <v>21</v>
      </c>
      <c r="M10" s="17">
        <v>18</v>
      </c>
      <c r="N10" s="23" t="s">
        <v>21</v>
      </c>
      <c r="O10" s="17">
        <v>20</v>
      </c>
      <c r="P10" s="23" t="s">
        <v>21</v>
      </c>
      <c r="Q10" s="17">
        <v>22</v>
      </c>
      <c r="R10" s="23" t="s">
        <v>21</v>
      </c>
      <c r="S10" s="25">
        <f aca="true" t="shared" si="1" ref="S10:S14">MAX(IF(H10="x",0,G10),IF(J10="x",0,I10),IF(L10="x",0,K10))</f>
        <v>19</v>
      </c>
      <c r="T10" s="25">
        <f aca="true" t="shared" si="2" ref="T10:T14">MAX(IF(N10="x",0,M10),IF(P10="x",0,O10),IF(R10="x",0,Q10))</f>
        <v>22</v>
      </c>
      <c r="U10" s="26">
        <f aca="true" t="shared" si="3" ref="U10:U14">S10+T10</f>
        <v>41</v>
      </c>
      <c r="V10" s="27"/>
      <c r="W10" s="28">
        <f aca="true" t="shared" si="4" ref="W10:W14">U10*F10</f>
        <v>72.75179281335221</v>
      </c>
      <c r="X10" s="1">
        <f aca="true" t="shared" si="5" ref="X10:X14">W10*1.4</f>
        <v>101.85250993869309</v>
      </c>
    </row>
    <row r="11" spans="1:24" ht="15">
      <c r="A11" s="17"/>
      <c r="B11" s="18" t="s">
        <v>22</v>
      </c>
      <c r="C11" s="19">
        <v>2011</v>
      </c>
      <c r="D11" s="20" t="s">
        <v>20</v>
      </c>
      <c r="E11" s="21">
        <v>44.2</v>
      </c>
      <c r="F11" s="22">
        <f t="shared" si="0"/>
        <v>1.7009545908687749</v>
      </c>
      <c r="G11" s="17">
        <v>17</v>
      </c>
      <c r="H11" s="23" t="s">
        <v>21</v>
      </c>
      <c r="I11" s="24">
        <v>19</v>
      </c>
      <c r="J11" s="23" t="s">
        <v>21</v>
      </c>
      <c r="K11" s="17">
        <v>21</v>
      </c>
      <c r="L11" s="23" t="s">
        <v>21</v>
      </c>
      <c r="M11" s="17">
        <v>20</v>
      </c>
      <c r="N11" s="23" t="s">
        <v>21</v>
      </c>
      <c r="O11" s="17">
        <v>23</v>
      </c>
      <c r="P11" s="23" t="s">
        <v>21</v>
      </c>
      <c r="Q11" s="17">
        <v>25</v>
      </c>
      <c r="R11" s="23" t="s">
        <v>21</v>
      </c>
      <c r="S11" s="25">
        <f t="shared" si="1"/>
        <v>21</v>
      </c>
      <c r="T11" s="25">
        <f t="shared" si="2"/>
        <v>25</v>
      </c>
      <c r="U11" s="26">
        <f t="shared" si="3"/>
        <v>46</v>
      </c>
      <c r="V11" s="27"/>
      <c r="W11" s="28">
        <f t="shared" si="4"/>
        <v>78.24391117996365</v>
      </c>
      <c r="X11" s="1">
        <f t="shared" si="5"/>
        <v>109.5414756519491</v>
      </c>
    </row>
    <row r="12" spans="1:24" ht="15">
      <c r="A12" s="17"/>
      <c r="B12" s="18" t="s">
        <v>23</v>
      </c>
      <c r="C12" s="19">
        <v>2013</v>
      </c>
      <c r="D12" s="20" t="s">
        <v>24</v>
      </c>
      <c r="E12" s="21">
        <v>37.3</v>
      </c>
      <c r="F12" s="22">
        <f t="shared" si="0"/>
        <v>1.9851199876555172</v>
      </c>
      <c r="G12" s="17">
        <v>8</v>
      </c>
      <c r="H12" s="23" t="s">
        <v>21</v>
      </c>
      <c r="I12" s="24">
        <v>9</v>
      </c>
      <c r="J12" s="23" t="s">
        <v>21</v>
      </c>
      <c r="K12" s="17">
        <v>10</v>
      </c>
      <c r="L12" s="23" t="s">
        <v>21</v>
      </c>
      <c r="M12" s="17">
        <v>10</v>
      </c>
      <c r="N12" s="23" t="s">
        <v>21</v>
      </c>
      <c r="O12" s="17">
        <v>11</v>
      </c>
      <c r="P12" s="23" t="s">
        <v>21</v>
      </c>
      <c r="Q12" s="17">
        <v>12</v>
      </c>
      <c r="R12" s="23" t="s">
        <v>21</v>
      </c>
      <c r="S12" s="25">
        <f t="shared" si="1"/>
        <v>10</v>
      </c>
      <c r="T12" s="25">
        <f t="shared" si="2"/>
        <v>12</v>
      </c>
      <c r="U12" s="26">
        <f t="shared" si="3"/>
        <v>22</v>
      </c>
      <c r="V12" s="27"/>
      <c r="W12" s="28">
        <f t="shared" si="4"/>
        <v>43.67263972842138</v>
      </c>
      <c r="X12" s="1">
        <f t="shared" si="5"/>
        <v>61.14169561978993</v>
      </c>
    </row>
    <row r="13" spans="1:24" ht="15">
      <c r="A13" s="17"/>
      <c r="B13" s="18" t="s">
        <v>25</v>
      </c>
      <c r="C13" s="19">
        <v>2016</v>
      </c>
      <c r="D13" s="20" t="s">
        <v>24</v>
      </c>
      <c r="E13" s="21">
        <v>33.35</v>
      </c>
      <c r="F13" s="22">
        <f t="shared" si="0"/>
        <v>2.2218482751572672</v>
      </c>
      <c r="G13" s="17">
        <v>7</v>
      </c>
      <c r="H13" s="23" t="s">
        <v>21</v>
      </c>
      <c r="I13" s="24">
        <v>8</v>
      </c>
      <c r="J13" s="23" t="s">
        <v>21</v>
      </c>
      <c r="K13" s="17">
        <v>9</v>
      </c>
      <c r="L13" s="23" t="s">
        <v>21</v>
      </c>
      <c r="M13" s="17">
        <v>8</v>
      </c>
      <c r="N13" s="23" t="s">
        <v>21</v>
      </c>
      <c r="O13" s="17">
        <v>9</v>
      </c>
      <c r="P13" s="23" t="s">
        <v>21</v>
      </c>
      <c r="Q13" s="17">
        <v>10</v>
      </c>
      <c r="R13" s="23" t="s">
        <v>21</v>
      </c>
      <c r="S13" s="25">
        <f t="shared" si="1"/>
        <v>9</v>
      </c>
      <c r="T13" s="25">
        <f t="shared" si="2"/>
        <v>10</v>
      </c>
      <c r="U13" s="26">
        <f t="shared" si="3"/>
        <v>19</v>
      </c>
      <c r="V13" s="27"/>
      <c r="W13" s="28">
        <f t="shared" si="4"/>
        <v>42.215117227988074</v>
      </c>
      <c r="X13" s="1">
        <f t="shared" si="5"/>
        <v>59.1011641191833</v>
      </c>
    </row>
    <row r="14" spans="1:24" ht="15">
      <c r="A14" s="17"/>
      <c r="B14" s="18" t="s">
        <v>26</v>
      </c>
      <c r="C14" s="19">
        <v>2009</v>
      </c>
      <c r="D14" s="20" t="s">
        <v>24</v>
      </c>
      <c r="E14" s="21">
        <v>55.65</v>
      </c>
      <c r="F14" s="22">
        <f t="shared" si="0"/>
        <v>1.423357981707809</v>
      </c>
      <c r="G14" s="17">
        <v>10</v>
      </c>
      <c r="H14" s="23" t="s">
        <v>21</v>
      </c>
      <c r="I14" s="24">
        <v>12</v>
      </c>
      <c r="J14" s="23" t="s">
        <v>21</v>
      </c>
      <c r="K14" s="17">
        <v>14</v>
      </c>
      <c r="L14" s="23" t="s">
        <v>21</v>
      </c>
      <c r="M14" s="17">
        <v>12</v>
      </c>
      <c r="N14" s="23" t="s">
        <v>21</v>
      </c>
      <c r="O14" s="17">
        <v>14</v>
      </c>
      <c r="P14" s="23" t="s">
        <v>21</v>
      </c>
      <c r="Q14" s="17">
        <v>16</v>
      </c>
      <c r="R14" s="23" t="s">
        <v>21</v>
      </c>
      <c r="S14" s="25">
        <f t="shared" si="1"/>
        <v>14</v>
      </c>
      <c r="T14" s="25">
        <f t="shared" si="2"/>
        <v>16</v>
      </c>
      <c r="U14" s="26">
        <f t="shared" si="3"/>
        <v>30</v>
      </c>
      <c r="V14" s="27"/>
      <c r="W14" s="28">
        <f t="shared" si="4"/>
        <v>42.70073945123427</v>
      </c>
      <c r="X14" s="1">
        <f t="shared" si="5"/>
        <v>59.78103523172798</v>
      </c>
    </row>
    <row r="15" spans="1:23" ht="14.25">
      <c r="A15" s="29" t="s">
        <v>27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5">
      <c r="A16" s="17"/>
      <c r="B16" s="18" t="s">
        <v>28</v>
      </c>
      <c r="C16" s="19">
        <v>2014</v>
      </c>
      <c r="D16" s="25" t="s">
        <v>20</v>
      </c>
      <c r="E16" s="21">
        <v>20.5</v>
      </c>
      <c r="F16" s="22">
        <f aca="true" t="shared" si="6" ref="F16:F19">POWER(10,(0.722762521*(LOG10(E16/193.609)*LOG10(E16/193.609))))</f>
        <v>4.867636146241812</v>
      </c>
      <c r="G16" s="17">
        <v>10</v>
      </c>
      <c r="H16" s="23" t="s">
        <v>21</v>
      </c>
      <c r="I16" s="24">
        <v>11</v>
      </c>
      <c r="J16" s="23" t="s">
        <v>21</v>
      </c>
      <c r="K16" s="17">
        <v>12</v>
      </c>
      <c r="L16" s="23" t="s">
        <v>21</v>
      </c>
      <c r="M16" s="17">
        <v>12</v>
      </c>
      <c r="N16" s="23" t="s">
        <v>21</v>
      </c>
      <c r="O16" s="17">
        <v>14</v>
      </c>
      <c r="P16" s="23" t="s">
        <v>21</v>
      </c>
      <c r="Q16" s="17">
        <v>15</v>
      </c>
      <c r="R16" s="23" t="s">
        <v>21</v>
      </c>
      <c r="S16" s="25">
        <f aca="true" t="shared" si="7" ref="S16:S19">MAX(IF(H16="x",0,G16),IF(J16="x",0,I16),IF(L16="x",0,K16))</f>
        <v>12</v>
      </c>
      <c r="T16" s="25">
        <f aca="true" t="shared" si="8" ref="T16:T19">MAX(IF(N16="x",0,M16),IF(P16="x",0,O16),IF(R16="x",0,Q16))</f>
        <v>15</v>
      </c>
      <c r="U16" s="26">
        <f aca="true" t="shared" si="9" ref="U16:U19">S16+T16</f>
        <v>27</v>
      </c>
      <c r="V16" s="27"/>
      <c r="W16" s="28">
        <f aca="true" t="shared" si="10" ref="W16:W19">U16*F16</f>
        <v>131.4261759485289</v>
      </c>
    </row>
    <row r="17" spans="1:23" ht="15">
      <c r="A17" s="17"/>
      <c r="B17" s="18" t="s">
        <v>29</v>
      </c>
      <c r="C17" s="19">
        <v>2010</v>
      </c>
      <c r="D17" s="25" t="s">
        <v>20</v>
      </c>
      <c r="E17" s="21">
        <v>65.8</v>
      </c>
      <c r="F17" s="22">
        <f t="shared" si="6"/>
        <v>1.4413717576447609</v>
      </c>
      <c r="G17" s="17">
        <v>33</v>
      </c>
      <c r="H17" s="23" t="s">
        <v>21</v>
      </c>
      <c r="I17" s="24">
        <v>35</v>
      </c>
      <c r="J17" s="23" t="s">
        <v>21</v>
      </c>
      <c r="K17" s="17">
        <v>37</v>
      </c>
      <c r="L17" s="23" t="s">
        <v>21</v>
      </c>
      <c r="M17" s="17">
        <v>43</v>
      </c>
      <c r="N17" s="23" t="s">
        <v>21</v>
      </c>
      <c r="O17" s="17">
        <v>46</v>
      </c>
      <c r="P17" s="23" t="s">
        <v>21</v>
      </c>
      <c r="Q17" s="17">
        <v>48</v>
      </c>
      <c r="R17" s="23" t="s">
        <v>30</v>
      </c>
      <c r="S17" s="25">
        <f t="shared" si="7"/>
        <v>37</v>
      </c>
      <c r="T17" s="25">
        <f t="shared" si="8"/>
        <v>46</v>
      </c>
      <c r="U17" s="26">
        <f t="shared" si="9"/>
        <v>83</v>
      </c>
      <c r="V17" s="27"/>
      <c r="W17" s="28">
        <f t="shared" si="10"/>
        <v>119.63385588451516</v>
      </c>
    </row>
    <row r="18" spans="1:23" ht="15">
      <c r="A18" s="17"/>
      <c r="B18" s="18" t="s">
        <v>31</v>
      </c>
      <c r="C18" s="19">
        <v>2010</v>
      </c>
      <c r="D18" s="25" t="s">
        <v>20</v>
      </c>
      <c r="E18" s="21">
        <v>42.2</v>
      </c>
      <c r="F18" s="22">
        <f t="shared" si="6"/>
        <v>2.0719353424931146</v>
      </c>
      <c r="G18" s="17">
        <v>40</v>
      </c>
      <c r="H18" s="23" t="s">
        <v>30</v>
      </c>
      <c r="I18" s="24">
        <v>40</v>
      </c>
      <c r="J18" s="23" t="s">
        <v>30</v>
      </c>
      <c r="K18" s="17">
        <v>40</v>
      </c>
      <c r="L18" s="23" t="s">
        <v>21</v>
      </c>
      <c r="M18" s="17">
        <v>50</v>
      </c>
      <c r="N18" s="23" t="s">
        <v>21</v>
      </c>
      <c r="O18" s="17">
        <v>53</v>
      </c>
      <c r="P18" s="23" t="s">
        <v>21</v>
      </c>
      <c r="Q18" s="17">
        <v>55</v>
      </c>
      <c r="R18" s="23" t="s">
        <v>30</v>
      </c>
      <c r="S18" s="25">
        <f t="shared" si="7"/>
        <v>40</v>
      </c>
      <c r="T18" s="25">
        <f t="shared" si="8"/>
        <v>53</v>
      </c>
      <c r="U18" s="26">
        <f t="shared" si="9"/>
        <v>93</v>
      </c>
      <c r="V18" s="27"/>
      <c r="W18" s="28">
        <f t="shared" si="10"/>
        <v>192.68998685185966</v>
      </c>
    </row>
    <row r="19" spans="1:23" ht="15">
      <c r="A19" s="17"/>
      <c r="B19" s="18" t="s">
        <v>32</v>
      </c>
      <c r="C19" s="19">
        <v>2008</v>
      </c>
      <c r="D19" s="25" t="s">
        <v>20</v>
      </c>
      <c r="E19" s="21">
        <v>73.15</v>
      </c>
      <c r="F19" s="22">
        <f t="shared" si="6"/>
        <v>1.346314903926935</v>
      </c>
      <c r="G19" s="17">
        <v>35</v>
      </c>
      <c r="H19" s="23" t="s">
        <v>21</v>
      </c>
      <c r="I19" s="24">
        <v>37</v>
      </c>
      <c r="J19" s="23" t="s">
        <v>30</v>
      </c>
      <c r="K19" s="17">
        <v>37</v>
      </c>
      <c r="L19" s="23" t="s">
        <v>21</v>
      </c>
      <c r="M19" s="17">
        <v>45</v>
      </c>
      <c r="N19" s="23" t="s">
        <v>21</v>
      </c>
      <c r="O19" s="17">
        <v>48</v>
      </c>
      <c r="P19" s="23" t="s">
        <v>21</v>
      </c>
      <c r="Q19" s="17">
        <v>50</v>
      </c>
      <c r="R19" s="23" t="s">
        <v>21</v>
      </c>
      <c r="S19" s="25">
        <f t="shared" si="7"/>
        <v>37</v>
      </c>
      <c r="T19" s="25">
        <f t="shared" si="8"/>
        <v>50</v>
      </c>
      <c r="U19" s="26">
        <f t="shared" si="9"/>
        <v>87</v>
      </c>
      <c r="V19" s="27"/>
      <c r="W19" s="28">
        <f t="shared" si="10"/>
        <v>117.12939664164335</v>
      </c>
    </row>
    <row r="20" spans="2:20" ht="14.25">
      <c r="B20" s="30" t="s">
        <v>33</v>
      </c>
      <c r="C20" s="31"/>
      <c r="D20" s="32"/>
      <c r="E20" s="1"/>
      <c r="F20" s="33" t="s">
        <v>34</v>
      </c>
      <c r="G20" s="31" t="s">
        <v>35</v>
      </c>
      <c r="H20" s="31"/>
      <c r="I20" s="31"/>
      <c r="J20" s="31"/>
      <c r="K20" s="34"/>
      <c r="L20" s="34"/>
      <c r="M20" s="35"/>
      <c r="N20" s="35"/>
      <c r="O20" s="30" t="s">
        <v>36</v>
      </c>
      <c r="P20" s="36" t="s">
        <v>35</v>
      </c>
      <c r="Q20" s="30"/>
      <c r="R20" s="30"/>
      <c r="S20" s="37"/>
      <c r="T20" s="38"/>
    </row>
    <row r="21" spans="2:20" ht="14.25">
      <c r="B21" s="39"/>
      <c r="C21" s="31"/>
      <c r="D21" s="32"/>
      <c r="E21" s="40"/>
      <c r="F21" s="41"/>
      <c r="G21" s="31" t="s">
        <v>37</v>
      </c>
      <c r="H21" s="31"/>
      <c r="I21" s="31"/>
      <c r="J21" s="31"/>
      <c r="K21" s="34"/>
      <c r="L21" s="34"/>
      <c r="M21" s="35"/>
      <c r="N21" s="35"/>
      <c r="O21" s="42" t="s">
        <v>38</v>
      </c>
      <c r="P21" s="34" t="s">
        <v>35</v>
      </c>
      <c r="R21" s="42"/>
      <c r="S21" s="37"/>
      <c r="T21" s="43"/>
    </row>
    <row r="22" ht="14.25">
      <c r="G22" s="36" t="s">
        <v>39</v>
      </c>
    </row>
    <row r="24" ht="14.25">
      <c r="B24" s="36" t="s">
        <v>40</v>
      </c>
    </row>
    <row r="25" spans="2:3" ht="14.25">
      <c r="B25" s="44" t="s">
        <v>31</v>
      </c>
      <c r="C25" s="28">
        <v>180.54459771207323</v>
      </c>
    </row>
    <row r="26" spans="2:3" ht="14.25">
      <c r="B26" s="44" t="s">
        <v>28</v>
      </c>
      <c r="C26" s="28">
        <v>121.69777751781238</v>
      </c>
    </row>
    <row r="27" spans="2:3" ht="14.25">
      <c r="B27" s="44" t="s">
        <v>29</v>
      </c>
      <c r="C27" s="28">
        <v>113.653698815128</v>
      </c>
    </row>
    <row r="28" spans="2:3" ht="14.25">
      <c r="B28" s="44" t="s">
        <v>32</v>
      </c>
      <c r="C28" s="28">
        <v>111.72421621945685</v>
      </c>
    </row>
    <row r="29" spans="2:3" ht="14.25">
      <c r="B29" s="44" t="s">
        <v>22</v>
      </c>
      <c r="C29" s="45">
        <v>109.221009692933</v>
      </c>
    </row>
    <row r="30" spans="2:3" ht="14.25">
      <c r="B30" s="44" t="s">
        <v>19</v>
      </c>
      <c r="C30" s="45">
        <v>101.5331699298037</v>
      </c>
    </row>
    <row r="31" spans="2:3" ht="14.25">
      <c r="B31" s="44" t="s">
        <v>23</v>
      </c>
      <c r="C31" s="45">
        <v>60.916202301380714</v>
      </c>
    </row>
    <row r="32" spans="2:3" ht="14.25">
      <c r="B32" s="44" t="s">
        <v>26</v>
      </c>
      <c r="C32" s="45">
        <v>59.65969213622968</v>
      </c>
    </row>
    <row r="33" spans="2:3" ht="14.25">
      <c r="B33" s="44" t="s">
        <v>25</v>
      </c>
      <c r="C33" s="45">
        <v>58.8506688407041</v>
      </c>
    </row>
    <row r="35" ht="14.25">
      <c r="B35" s="1" t="s">
        <v>41</v>
      </c>
    </row>
    <row r="36" spans="2:3" ht="14.25">
      <c r="B36" s="18" t="s">
        <v>19</v>
      </c>
      <c r="C36" s="28">
        <v>72.75179281335221</v>
      </c>
    </row>
    <row r="37" spans="2:3" ht="14.25">
      <c r="B37" s="18" t="s">
        <v>22</v>
      </c>
      <c r="C37" s="28">
        <v>78.24391117996365</v>
      </c>
    </row>
    <row r="38" spans="2:3" ht="14.25">
      <c r="B38" s="18" t="s">
        <v>23</v>
      </c>
      <c r="C38" s="28">
        <v>43.67263972842138</v>
      </c>
    </row>
    <row r="39" spans="2:3" ht="14.25">
      <c r="B39" s="18" t="s">
        <v>25</v>
      </c>
      <c r="C39" s="28">
        <v>42.215117227988074</v>
      </c>
    </row>
    <row r="40" spans="2:3" ht="14.25">
      <c r="B40" s="18" t="s">
        <v>26</v>
      </c>
      <c r="C40" s="28">
        <v>42.70073945123427</v>
      </c>
    </row>
    <row r="41" spans="2:3" ht="14.25">
      <c r="B41" s="18" t="s">
        <v>28</v>
      </c>
      <c r="C41" s="28">
        <v>131.4261759485289</v>
      </c>
    </row>
    <row r="42" spans="2:3" ht="14.25">
      <c r="B42" s="18" t="s">
        <v>29</v>
      </c>
      <c r="C42" s="28">
        <v>119.63385588451516</v>
      </c>
    </row>
    <row r="43" spans="2:3" ht="14.25">
      <c r="B43" s="18" t="s">
        <v>31</v>
      </c>
      <c r="C43" s="28">
        <v>192.68998685185966</v>
      </c>
    </row>
    <row r="44" spans="2:3" ht="14.25">
      <c r="B44" s="18" t="s">
        <v>32</v>
      </c>
      <c r="C44" s="28">
        <v>117.12939664164335</v>
      </c>
    </row>
  </sheetData>
  <sheetProtection selectLockedCells="1" selectUnlockedCells="1"/>
  <mergeCells count="23">
    <mergeCell ref="A1:W1"/>
    <mergeCell ref="A2:W2"/>
    <mergeCell ref="A3:W3"/>
    <mergeCell ref="A4:W4"/>
    <mergeCell ref="A5:W5"/>
    <mergeCell ref="A6:F6"/>
    <mergeCell ref="G6:Q6"/>
    <mergeCell ref="S6:W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A9:W9"/>
    <mergeCell ref="A15:W15"/>
  </mergeCells>
  <conditionalFormatting sqref="G10">
    <cfRule type="expression" priority="1" dxfId="0" stopIfTrue="1">
      <formula>H10="x"</formula>
    </cfRule>
  </conditionalFormatting>
  <conditionalFormatting sqref="G10">
    <cfRule type="expression" priority="2" dxfId="1" stopIfTrue="1">
      <formula>H10="o"</formula>
    </cfRule>
    <cfRule type="expression" priority="3" dxfId="2" stopIfTrue="1">
      <formula>H10="r"</formula>
    </cfRule>
  </conditionalFormatting>
  <conditionalFormatting sqref="I10">
    <cfRule type="expression" priority="4" dxfId="0" stopIfTrue="1">
      <formula>J10="x"</formula>
    </cfRule>
  </conditionalFormatting>
  <conditionalFormatting sqref="I10">
    <cfRule type="expression" priority="5" dxfId="1" stopIfTrue="1">
      <formula>J10="o"</formula>
    </cfRule>
    <cfRule type="expression" priority="6" dxfId="2" stopIfTrue="1">
      <formula>J10="r"</formula>
    </cfRule>
  </conditionalFormatting>
  <conditionalFormatting sqref="K10">
    <cfRule type="expression" priority="7" dxfId="0" stopIfTrue="1">
      <formula>L10="x"</formula>
    </cfRule>
  </conditionalFormatting>
  <conditionalFormatting sqref="K10">
    <cfRule type="expression" priority="8" dxfId="1" stopIfTrue="1">
      <formula>L10="o"</formula>
    </cfRule>
    <cfRule type="expression" priority="9" dxfId="2" stopIfTrue="1">
      <formula>L10="r"</formula>
    </cfRule>
  </conditionalFormatting>
  <conditionalFormatting sqref="M10">
    <cfRule type="expression" priority="10" dxfId="0" stopIfTrue="1">
      <formula>N10="x"</formula>
    </cfRule>
  </conditionalFormatting>
  <conditionalFormatting sqref="M10">
    <cfRule type="expression" priority="11" dxfId="1" stopIfTrue="1">
      <formula>N10="o"</formula>
    </cfRule>
    <cfRule type="expression" priority="12" dxfId="2" stopIfTrue="1">
      <formula>N10="r"</formula>
    </cfRule>
  </conditionalFormatting>
  <conditionalFormatting sqref="O10">
    <cfRule type="expression" priority="13" dxfId="0" stopIfTrue="1">
      <formula>P10="x"</formula>
    </cfRule>
  </conditionalFormatting>
  <conditionalFormatting sqref="O10">
    <cfRule type="expression" priority="14" dxfId="1" stopIfTrue="1">
      <formula>P10="o"</formula>
    </cfRule>
    <cfRule type="expression" priority="15" dxfId="2" stopIfTrue="1">
      <formula>P10="r"</formula>
    </cfRule>
  </conditionalFormatting>
  <conditionalFormatting sqref="Q10">
    <cfRule type="expression" priority="16" dxfId="0" stopIfTrue="1">
      <formula>R10="x"</formula>
    </cfRule>
  </conditionalFormatting>
  <conditionalFormatting sqref="Q10">
    <cfRule type="expression" priority="17" dxfId="1" stopIfTrue="1">
      <formula>R10="o"</formula>
    </cfRule>
    <cfRule type="expression" priority="18" dxfId="2" stopIfTrue="1">
      <formula>R10="r"</formula>
    </cfRule>
  </conditionalFormatting>
  <conditionalFormatting sqref="G11">
    <cfRule type="expression" priority="19" dxfId="0" stopIfTrue="1">
      <formula>H11="x"</formula>
    </cfRule>
  </conditionalFormatting>
  <conditionalFormatting sqref="G11">
    <cfRule type="expression" priority="20" dxfId="1" stopIfTrue="1">
      <formula>H11="o"</formula>
    </cfRule>
    <cfRule type="expression" priority="21" dxfId="2" stopIfTrue="1">
      <formula>H11="r"</formula>
    </cfRule>
  </conditionalFormatting>
  <conditionalFormatting sqref="G12">
    <cfRule type="expression" priority="22" dxfId="0" stopIfTrue="1">
      <formula>H12="x"</formula>
    </cfRule>
  </conditionalFormatting>
  <conditionalFormatting sqref="G12">
    <cfRule type="expression" priority="23" dxfId="1" stopIfTrue="1">
      <formula>H12="o"</formula>
    </cfRule>
    <cfRule type="expression" priority="24" dxfId="2" stopIfTrue="1">
      <formula>H12="r"</formula>
    </cfRule>
  </conditionalFormatting>
  <conditionalFormatting sqref="G13">
    <cfRule type="expression" priority="25" dxfId="0" stopIfTrue="1">
      <formula>H13="x"</formula>
    </cfRule>
  </conditionalFormatting>
  <conditionalFormatting sqref="G13">
    <cfRule type="expression" priority="26" dxfId="1" stopIfTrue="1">
      <formula>H13="o"</formula>
    </cfRule>
    <cfRule type="expression" priority="27" dxfId="2" stopIfTrue="1">
      <formula>H13="r"</formula>
    </cfRule>
  </conditionalFormatting>
  <conditionalFormatting sqref="G14">
    <cfRule type="expression" priority="28" dxfId="0" stopIfTrue="1">
      <formula>H14="x"</formula>
    </cfRule>
  </conditionalFormatting>
  <conditionalFormatting sqref="G14">
    <cfRule type="expression" priority="29" dxfId="1" stopIfTrue="1">
      <formula>H14="o"</formula>
    </cfRule>
    <cfRule type="expression" priority="30" dxfId="2" stopIfTrue="1">
      <formula>H14="r"</formula>
    </cfRule>
  </conditionalFormatting>
  <conditionalFormatting sqref="I11">
    <cfRule type="expression" priority="31" dxfId="0" stopIfTrue="1">
      <formula>J11="x"</formula>
    </cfRule>
  </conditionalFormatting>
  <conditionalFormatting sqref="I11">
    <cfRule type="expression" priority="32" dxfId="1" stopIfTrue="1">
      <formula>J11="o"</formula>
    </cfRule>
    <cfRule type="expression" priority="33" dxfId="2" stopIfTrue="1">
      <formula>J11="r"</formula>
    </cfRule>
  </conditionalFormatting>
  <conditionalFormatting sqref="I12">
    <cfRule type="expression" priority="34" dxfId="0" stopIfTrue="1">
      <formula>J12="x"</formula>
    </cfRule>
  </conditionalFormatting>
  <conditionalFormatting sqref="I12">
    <cfRule type="expression" priority="35" dxfId="1" stopIfTrue="1">
      <formula>J12="o"</formula>
    </cfRule>
    <cfRule type="expression" priority="36" dxfId="2" stopIfTrue="1">
      <formula>J12="r"</formula>
    </cfRule>
  </conditionalFormatting>
  <conditionalFormatting sqref="I13">
    <cfRule type="expression" priority="37" dxfId="0" stopIfTrue="1">
      <formula>J13="x"</formula>
    </cfRule>
  </conditionalFormatting>
  <conditionalFormatting sqref="I13">
    <cfRule type="expression" priority="38" dxfId="1" stopIfTrue="1">
      <formula>J13="o"</formula>
    </cfRule>
    <cfRule type="expression" priority="39" dxfId="2" stopIfTrue="1">
      <formula>J13="r"</formula>
    </cfRule>
  </conditionalFormatting>
  <conditionalFormatting sqref="I14">
    <cfRule type="expression" priority="40" dxfId="0" stopIfTrue="1">
      <formula>J14="x"</formula>
    </cfRule>
  </conditionalFormatting>
  <conditionalFormatting sqref="I14">
    <cfRule type="expression" priority="41" dxfId="1" stopIfTrue="1">
      <formula>J14="o"</formula>
    </cfRule>
    <cfRule type="expression" priority="42" dxfId="2" stopIfTrue="1">
      <formula>J14="r"</formula>
    </cfRule>
  </conditionalFormatting>
  <conditionalFormatting sqref="K11">
    <cfRule type="expression" priority="43" dxfId="0" stopIfTrue="1">
      <formula>L11="x"</formula>
    </cfRule>
  </conditionalFormatting>
  <conditionalFormatting sqref="K11">
    <cfRule type="expression" priority="44" dxfId="1" stopIfTrue="1">
      <formula>L11="o"</formula>
    </cfRule>
    <cfRule type="expression" priority="45" dxfId="2" stopIfTrue="1">
      <formula>L11="r"</formula>
    </cfRule>
  </conditionalFormatting>
  <conditionalFormatting sqref="K12">
    <cfRule type="expression" priority="46" dxfId="0" stopIfTrue="1">
      <formula>L12="x"</formula>
    </cfRule>
  </conditionalFormatting>
  <conditionalFormatting sqref="K12">
    <cfRule type="expression" priority="47" dxfId="1" stopIfTrue="1">
      <formula>L12="o"</formula>
    </cfRule>
    <cfRule type="expression" priority="48" dxfId="2" stopIfTrue="1">
      <formula>L12="r"</formula>
    </cfRule>
  </conditionalFormatting>
  <conditionalFormatting sqref="K13">
    <cfRule type="expression" priority="49" dxfId="0" stopIfTrue="1">
      <formula>L13="x"</formula>
    </cfRule>
  </conditionalFormatting>
  <conditionalFormatting sqref="K13">
    <cfRule type="expression" priority="50" dxfId="1" stopIfTrue="1">
      <formula>L13="o"</formula>
    </cfRule>
    <cfRule type="expression" priority="51" dxfId="2" stopIfTrue="1">
      <formula>L13="r"</formula>
    </cfRule>
  </conditionalFormatting>
  <conditionalFormatting sqref="K14">
    <cfRule type="expression" priority="52" dxfId="0" stopIfTrue="1">
      <formula>L14="x"</formula>
    </cfRule>
  </conditionalFormatting>
  <conditionalFormatting sqref="K14">
    <cfRule type="expression" priority="53" dxfId="1" stopIfTrue="1">
      <formula>L14="o"</formula>
    </cfRule>
    <cfRule type="expression" priority="54" dxfId="2" stopIfTrue="1">
      <formula>L14="r"</formula>
    </cfRule>
  </conditionalFormatting>
  <conditionalFormatting sqref="M11">
    <cfRule type="expression" priority="55" dxfId="0" stopIfTrue="1">
      <formula>N11="x"</formula>
    </cfRule>
  </conditionalFormatting>
  <conditionalFormatting sqref="M11">
    <cfRule type="expression" priority="56" dxfId="1" stopIfTrue="1">
      <formula>N11="o"</formula>
    </cfRule>
    <cfRule type="expression" priority="57" dxfId="2" stopIfTrue="1">
      <formula>N11="r"</formula>
    </cfRule>
  </conditionalFormatting>
  <conditionalFormatting sqref="M12">
    <cfRule type="expression" priority="58" dxfId="0" stopIfTrue="1">
      <formula>N12="x"</formula>
    </cfRule>
  </conditionalFormatting>
  <conditionalFormatting sqref="M12">
    <cfRule type="expression" priority="59" dxfId="1" stopIfTrue="1">
      <formula>N12="o"</formula>
    </cfRule>
    <cfRule type="expression" priority="60" dxfId="2" stopIfTrue="1">
      <formula>N12="r"</formula>
    </cfRule>
  </conditionalFormatting>
  <conditionalFormatting sqref="M13">
    <cfRule type="expression" priority="61" dxfId="0" stopIfTrue="1">
      <formula>N13="x"</formula>
    </cfRule>
  </conditionalFormatting>
  <conditionalFormatting sqref="M13">
    <cfRule type="expression" priority="62" dxfId="1" stopIfTrue="1">
      <formula>N13="o"</formula>
    </cfRule>
    <cfRule type="expression" priority="63" dxfId="2" stopIfTrue="1">
      <formula>N13="r"</formula>
    </cfRule>
  </conditionalFormatting>
  <conditionalFormatting sqref="M14">
    <cfRule type="expression" priority="64" dxfId="0" stopIfTrue="1">
      <formula>N14="x"</formula>
    </cfRule>
  </conditionalFormatting>
  <conditionalFormatting sqref="M14">
    <cfRule type="expression" priority="65" dxfId="1" stopIfTrue="1">
      <formula>N14="o"</formula>
    </cfRule>
    <cfRule type="expression" priority="66" dxfId="2" stopIfTrue="1">
      <formula>N14="r"</formula>
    </cfRule>
  </conditionalFormatting>
  <conditionalFormatting sqref="O11">
    <cfRule type="expression" priority="67" dxfId="0" stopIfTrue="1">
      <formula>P11="x"</formula>
    </cfRule>
  </conditionalFormatting>
  <conditionalFormatting sqref="O11">
    <cfRule type="expression" priority="68" dxfId="1" stopIfTrue="1">
      <formula>P11="o"</formula>
    </cfRule>
    <cfRule type="expression" priority="69" dxfId="2" stopIfTrue="1">
      <formula>P11="r"</formula>
    </cfRule>
  </conditionalFormatting>
  <conditionalFormatting sqref="O12">
    <cfRule type="expression" priority="70" dxfId="0" stopIfTrue="1">
      <formula>P12="x"</formula>
    </cfRule>
  </conditionalFormatting>
  <conditionalFormatting sqref="O12">
    <cfRule type="expression" priority="71" dxfId="1" stopIfTrue="1">
      <formula>P12="o"</formula>
    </cfRule>
    <cfRule type="expression" priority="72" dxfId="2" stopIfTrue="1">
      <formula>P12="r"</formula>
    </cfRule>
  </conditionalFormatting>
  <conditionalFormatting sqref="O13">
    <cfRule type="expression" priority="73" dxfId="0" stopIfTrue="1">
      <formula>P13="x"</formula>
    </cfRule>
  </conditionalFormatting>
  <conditionalFormatting sqref="O13">
    <cfRule type="expression" priority="74" dxfId="1" stopIfTrue="1">
      <formula>P13="o"</formula>
    </cfRule>
    <cfRule type="expression" priority="75" dxfId="2" stopIfTrue="1">
      <formula>P13="r"</formula>
    </cfRule>
  </conditionalFormatting>
  <conditionalFormatting sqref="O14">
    <cfRule type="expression" priority="76" dxfId="0" stopIfTrue="1">
      <formula>P14="x"</formula>
    </cfRule>
  </conditionalFormatting>
  <conditionalFormatting sqref="O14">
    <cfRule type="expression" priority="77" dxfId="1" stopIfTrue="1">
      <formula>P14="o"</formula>
    </cfRule>
    <cfRule type="expression" priority="78" dxfId="2" stopIfTrue="1">
      <formula>P14="r"</formula>
    </cfRule>
  </conditionalFormatting>
  <conditionalFormatting sqref="Q11">
    <cfRule type="expression" priority="79" dxfId="0" stopIfTrue="1">
      <formula>R11="x"</formula>
    </cfRule>
  </conditionalFormatting>
  <conditionalFormatting sqref="Q11">
    <cfRule type="expression" priority="80" dxfId="1" stopIfTrue="1">
      <formula>R11="o"</formula>
    </cfRule>
    <cfRule type="expression" priority="81" dxfId="2" stopIfTrue="1">
      <formula>R11="r"</formula>
    </cfRule>
  </conditionalFormatting>
  <conditionalFormatting sqref="Q12">
    <cfRule type="expression" priority="82" dxfId="0" stopIfTrue="1">
      <formula>R12="x"</formula>
    </cfRule>
  </conditionalFormatting>
  <conditionalFormatting sqref="Q12">
    <cfRule type="expression" priority="83" dxfId="1" stopIfTrue="1">
      <formula>R12="o"</formula>
    </cfRule>
    <cfRule type="expression" priority="84" dxfId="2" stopIfTrue="1">
      <formula>R12="r"</formula>
    </cfRule>
  </conditionalFormatting>
  <conditionalFormatting sqref="Q13">
    <cfRule type="expression" priority="85" dxfId="0" stopIfTrue="1">
      <formula>R13="x"</formula>
    </cfRule>
  </conditionalFormatting>
  <conditionalFormatting sqref="Q13">
    <cfRule type="expression" priority="86" dxfId="1" stopIfTrue="1">
      <formula>R13="o"</formula>
    </cfRule>
    <cfRule type="expression" priority="87" dxfId="2" stopIfTrue="1">
      <formula>R13="r"</formula>
    </cfRule>
  </conditionalFormatting>
  <conditionalFormatting sqref="Q14">
    <cfRule type="expression" priority="88" dxfId="0" stopIfTrue="1">
      <formula>R14="x"</formula>
    </cfRule>
  </conditionalFormatting>
  <conditionalFormatting sqref="Q14">
    <cfRule type="expression" priority="89" dxfId="1" stopIfTrue="1">
      <formula>R14="o"</formula>
    </cfRule>
    <cfRule type="expression" priority="90" dxfId="2" stopIfTrue="1">
      <formula>R14="r"</formula>
    </cfRule>
  </conditionalFormatting>
  <conditionalFormatting sqref="G16">
    <cfRule type="expression" priority="91" dxfId="0" stopIfTrue="1">
      <formula>H16="x"</formula>
    </cfRule>
  </conditionalFormatting>
  <conditionalFormatting sqref="G16">
    <cfRule type="expression" priority="92" dxfId="1" stopIfTrue="1">
      <formula>H16="o"</formula>
    </cfRule>
    <cfRule type="expression" priority="93" dxfId="2" stopIfTrue="1">
      <formula>H16="r"</formula>
    </cfRule>
  </conditionalFormatting>
  <conditionalFormatting sqref="G17">
    <cfRule type="expression" priority="94" dxfId="0" stopIfTrue="1">
      <formula>H17="x"</formula>
    </cfRule>
  </conditionalFormatting>
  <conditionalFormatting sqref="G17">
    <cfRule type="expression" priority="95" dxfId="1" stopIfTrue="1">
      <formula>H17="o"</formula>
    </cfRule>
    <cfRule type="expression" priority="96" dxfId="2" stopIfTrue="1">
      <formula>H17="r"</formula>
    </cfRule>
  </conditionalFormatting>
  <conditionalFormatting sqref="G18">
    <cfRule type="expression" priority="97" dxfId="0" stopIfTrue="1">
      <formula>H18="x"</formula>
    </cfRule>
  </conditionalFormatting>
  <conditionalFormatting sqref="G18">
    <cfRule type="expression" priority="98" dxfId="1" stopIfTrue="1">
      <formula>H18="o"</formula>
    </cfRule>
    <cfRule type="expression" priority="99" dxfId="2" stopIfTrue="1">
      <formula>H18="r"</formula>
    </cfRule>
  </conditionalFormatting>
  <conditionalFormatting sqref="G19">
    <cfRule type="expression" priority="100" dxfId="0" stopIfTrue="1">
      <formula>H19="x"</formula>
    </cfRule>
  </conditionalFormatting>
  <conditionalFormatting sqref="G19">
    <cfRule type="expression" priority="101" dxfId="1" stopIfTrue="1">
      <formula>H19="o"</formula>
    </cfRule>
    <cfRule type="expression" priority="102" dxfId="2" stopIfTrue="1">
      <formula>H19="r"</formula>
    </cfRule>
  </conditionalFormatting>
  <conditionalFormatting sqref="I16">
    <cfRule type="expression" priority="103" dxfId="0" stopIfTrue="1">
      <formula>J16="x"</formula>
    </cfRule>
  </conditionalFormatting>
  <conditionalFormatting sqref="I16">
    <cfRule type="expression" priority="104" dxfId="1" stopIfTrue="1">
      <formula>J16="o"</formula>
    </cfRule>
    <cfRule type="expression" priority="105" dxfId="2" stopIfTrue="1">
      <formula>J16="r"</formula>
    </cfRule>
  </conditionalFormatting>
  <conditionalFormatting sqref="I17">
    <cfRule type="expression" priority="106" dxfId="0" stopIfTrue="1">
      <formula>J17="x"</formula>
    </cfRule>
  </conditionalFormatting>
  <conditionalFormatting sqref="I17">
    <cfRule type="expression" priority="107" dxfId="1" stopIfTrue="1">
      <formula>J17="o"</formula>
    </cfRule>
    <cfRule type="expression" priority="108" dxfId="2" stopIfTrue="1">
      <formula>J17="r"</formula>
    </cfRule>
  </conditionalFormatting>
  <conditionalFormatting sqref="I18">
    <cfRule type="expression" priority="109" dxfId="0" stopIfTrue="1">
      <formula>J18="x"</formula>
    </cfRule>
  </conditionalFormatting>
  <conditionalFormatting sqref="I18">
    <cfRule type="expression" priority="110" dxfId="1" stopIfTrue="1">
      <formula>J18="o"</formula>
    </cfRule>
    <cfRule type="expression" priority="111" dxfId="2" stopIfTrue="1">
      <formula>J18="r"</formula>
    </cfRule>
  </conditionalFormatting>
  <conditionalFormatting sqref="I19">
    <cfRule type="expression" priority="112" dxfId="0" stopIfTrue="1">
      <formula>J19="x"</formula>
    </cfRule>
  </conditionalFormatting>
  <conditionalFormatting sqref="I19">
    <cfRule type="expression" priority="113" dxfId="1" stopIfTrue="1">
      <formula>J19="o"</formula>
    </cfRule>
    <cfRule type="expression" priority="114" dxfId="2" stopIfTrue="1">
      <formula>J19="r"</formula>
    </cfRule>
  </conditionalFormatting>
  <conditionalFormatting sqref="K16">
    <cfRule type="expression" priority="115" dxfId="0" stopIfTrue="1">
      <formula>L16="x"</formula>
    </cfRule>
  </conditionalFormatting>
  <conditionalFormatting sqref="K16">
    <cfRule type="expression" priority="116" dxfId="1" stopIfTrue="1">
      <formula>L16="o"</formula>
    </cfRule>
    <cfRule type="expression" priority="117" dxfId="2" stopIfTrue="1">
      <formula>L16="r"</formula>
    </cfRule>
  </conditionalFormatting>
  <conditionalFormatting sqref="K17">
    <cfRule type="expression" priority="118" dxfId="0" stopIfTrue="1">
      <formula>L17="x"</formula>
    </cfRule>
  </conditionalFormatting>
  <conditionalFormatting sqref="K17">
    <cfRule type="expression" priority="119" dxfId="1" stopIfTrue="1">
      <formula>L17="o"</formula>
    </cfRule>
    <cfRule type="expression" priority="120" dxfId="2" stopIfTrue="1">
      <formula>L17="r"</formula>
    </cfRule>
  </conditionalFormatting>
  <conditionalFormatting sqref="K18">
    <cfRule type="expression" priority="121" dxfId="0" stopIfTrue="1">
      <formula>L18="x"</formula>
    </cfRule>
  </conditionalFormatting>
  <conditionalFormatting sqref="K18">
    <cfRule type="expression" priority="122" dxfId="1" stopIfTrue="1">
      <formula>L18="o"</formula>
    </cfRule>
    <cfRule type="expression" priority="123" dxfId="2" stopIfTrue="1">
      <formula>L18="r"</formula>
    </cfRule>
  </conditionalFormatting>
  <conditionalFormatting sqref="K19">
    <cfRule type="expression" priority="124" dxfId="0" stopIfTrue="1">
      <formula>L19="x"</formula>
    </cfRule>
  </conditionalFormatting>
  <conditionalFormatting sqref="K19">
    <cfRule type="expression" priority="125" dxfId="1" stopIfTrue="1">
      <formula>L19="o"</formula>
    </cfRule>
    <cfRule type="expression" priority="126" dxfId="2" stopIfTrue="1">
      <formula>L19="r"</formula>
    </cfRule>
  </conditionalFormatting>
  <conditionalFormatting sqref="M16">
    <cfRule type="expression" priority="127" dxfId="0" stopIfTrue="1">
      <formula>N16="x"</formula>
    </cfRule>
  </conditionalFormatting>
  <conditionalFormatting sqref="M16">
    <cfRule type="expression" priority="128" dxfId="1" stopIfTrue="1">
      <formula>N16="o"</formula>
    </cfRule>
    <cfRule type="expression" priority="129" dxfId="2" stopIfTrue="1">
      <formula>N16="r"</formula>
    </cfRule>
  </conditionalFormatting>
  <conditionalFormatting sqref="M17">
    <cfRule type="expression" priority="130" dxfId="0" stopIfTrue="1">
      <formula>N17="x"</formula>
    </cfRule>
  </conditionalFormatting>
  <conditionalFormatting sqref="M17">
    <cfRule type="expression" priority="131" dxfId="1" stopIfTrue="1">
      <formula>N17="o"</formula>
    </cfRule>
    <cfRule type="expression" priority="132" dxfId="2" stopIfTrue="1">
      <formula>N17="r"</formula>
    </cfRule>
  </conditionalFormatting>
  <conditionalFormatting sqref="M18">
    <cfRule type="expression" priority="133" dxfId="0" stopIfTrue="1">
      <formula>N18="x"</formula>
    </cfRule>
  </conditionalFormatting>
  <conditionalFormatting sqref="M18">
    <cfRule type="expression" priority="134" dxfId="1" stopIfTrue="1">
      <formula>N18="o"</formula>
    </cfRule>
    <cfRule type="expression" priority="135" dxfId="2" stopIfTrue="1">
      <formula>N18="r"</formula>
    </cfRule>
  </conditionalFormatting>
  <conditionalFormatting sqref="M19">
    <cfRule type="expression" priority="136" dxfId="0" stopIfTrue="1">
      <formula>N19="x"</formula>
    </cfRule>
  </conditionalFormatting>
  <conditionalFormatting sqref="M19">
    <cfRule type="expression" priority="137" dxfId="1" stopIfTrue="1">
      <formula>N19="o"</formula>
    </cfRule>
    <cfRule type="expression" priority="138" dxfId="2" stopIfTrue="1">
      <formula>N19="r"</formula>
    </cfRule>
  </conditionalFormatting>
  <conditionalFormatting sqref="O16">
    <cfRule type="expression" priority="139" dxfId="0" stopIfTrue="1">
      <formula>P16="x"</formula>
    </cfRule>
  </conditionalFormatting>
  <conditionalFormatting sqref="O16">
    <cfRule type="expression" priority="140" dxfId="1" stopIfTrue="1">
      <formula>P16="o"</formula>
    </cfRule>
    <cfRule type="expression" priority="141" dxfId="2" stopIfTrue="1">
      <formula>P16="r"</formula>
    </cfRule>
  </conditionalFormatting>
  <conditionalFormatting sqref="O17">
    <cfRule type="expression" priority="142" dxfId="0" stopIfTrue="1">
      <formula>P17="x"</formula>
    </cfRule>
  </conditionalFormatting>
  <conditionalFormatting sqref="O17">
    <cfRule type="expression" priority="143" dxfId="1" stopIfTrue="1">
      <formula>P17="o"</formula>
    </cfRule>
    <cfRule type="expression" priority="144" dxfId="2" stopIfTrue="1">
      <formula>P17="r"</formula>
    </cfRule>
  </conditionalFormatting>
  <conditionalFormatting sqref="O18">
    <cfRule type="expression" priority="145" dxfId="0" stopIfTrue="1">
      <formula>P18="x"</formula>
    </cfRule>
  </conditionalFormatting>
  <conditionalFormatting sqref="O18">
    <cfRule type="expression" priority="146" dxfId="1" stopIfTrue="1">
      <formula>P18="o"</formula>
    </cfRule>
    <cfRule type="expression" priority="147" dxfId="2" stopIfTrue="1">
      <formula>P18="r"</formula>
    </cfRule>
  </conditionalFormatting>
  <conditionalFormatting sqref="O19">
    <cfRule type="expression" priority="148" dxfId="0" stopIfTrue="1">
      <formula>P19="x"</formula>
    </cfRule>
  </conditionalFormatting>
  <conditionalFormatting sqref="O19">
    <cfRule type="expression" priority="149" dxfId="1" stopIfTrue="1">
      <formula>P19="o"</formula>
    </cfRule>
    <cfRule type="expression" priority="150" dxfId="2" stopIfTrue="1">
      <formula>P19="r"</formula>
    </cfRule>
  </conditionalFormatting>
  <conditionalFormatting sqref="Q16">
    <cfRule type="expression" priority="151" dxfId="0" stopIfTrue="1">
      <formula>R16="x"</formula>
    </cfRule>
  </conditionalFormatting>
  <conditionalFormatting sqref="Q16">
    <cfRule type="expression" priority="152" dxfId="1" stopIfTrue="1">
      <formula>R16="o"</formula>
    </cfRule>
    <cfRule type="expression" priority="153" dxfId="2" stopIfTrue="1">
      <formula>R16="r"</formula>
    </cfRule>
  </conditionalFormatting>
  <conditionalFormatting sqref="Q17">
    <cfRule type="expression" priority="154" dxfId="0" stopIfTrue="1">
      <formula>R17="x"</formula>
    </cfRule>
  </conditionalFormatting>
  <conditionalFormatting sqref="Q17">
    <cfRule type="expression" priority="155" dxfId="1" stopIfTrue="1">
      <formula>R17="o"</formula>
    </cfRule>
    <cfRule type="expression" priority="156" dxfId="2" stopIfTrue="1">
      <formula>R17="r"</formula>
    </cfRule>
  </conditionalFormatting>
  <conditionalFormatting sqref="Q18">
    <cfRule type="expression" priority="157" dxfId="0" stopIfTrue="1">
      <formula>R18="x"</formula>
    </cfRule>
  </conditionalFormatting>
  <conditionalFormatting sqref="Q18">
    <cfRule type="expression" priority="158" dxfId="1" stopIfTrue="1">
      <formula>R18="o"</formula>
    </cfRule>
    <cfRule type="expression" priority="159" dxfId="2" stopIfTrue="1">
      <formula>R18="r"</formula>
    </cfRule>
  </conditionalFormatting>
  <conditionalFormatting sqref="Q19">
    <cfRule type="expression" priority="160" dxfId="0" stopIfTrue="1">
      <formula>R19="x"</formula>
    </cfRule>
  </conditionalFormatting>
  <conditionalFormatting sqref="Q19">
    <cfRule type="expression" priority="161" dxfId="1" stopIfTrue="1">
      <formula>R19="o"</formula>
    </cfRule>
    <cfRule type="expression" priority="162" dxfId="2" stopIfTrue="1">
      <formula>R19="r"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2017-03-16T18:08:57Z</cp:lastPrinted>
  <dcterms:created xsi:type="dcterms:W3CDTF">2009-02-01T09:46:56Z</dcterms:created>
  <dcterms:modified xsi:type="dcterms:W3CDTF">2023-12-05T23:33:54Z</dcterms:modified>
  <cp:category/>
  <cp:version/>
  <cp:contentType/>
  <cp:contentStatus/>
  <cp:revision>83</cp:revision>
</cp:coreProperties>
</file>