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<sst xmlns="http://schemas.openxmlformats.org/spreadsheetml/2006/main" count="524" uniqueCount="113">
  <si>
    <t>VII Kalev Pensa mälestusvõistlus</t>
  </si>
  <si>
    <t>14.01.2023</t>
  </si>
  <si>
    <t>Melliste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</si>
  <si>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</si>
  <si>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</si>
  <si>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</si>
  <si>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</si>
  <si>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</si>
  <si>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</si>
  <si>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</si>
  <si>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</si>
  <si>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</si>
  <si>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</si>
  <si>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</si>
  <si>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</si>
  <si>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</si>
  <si>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</si>
  <si>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</si>
  <si>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</si>
  <si>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U13</t>
  </si>
  <si>
    <t xml:space="preserve">Carolin Jalast </t>
  </si>
  <si>
    <t>Vargamäe</t>
  </si>
  <si>
    <t>o</t>
  </si>
  <si>
    <t>I</t>
  </si>
  <si>
    <t>uus sp</t>
  </si>
  <si>
    <t>Lisann-Izabel Razduvalov</t>
  </si>
  <si>
    <t>x</t>
  </si>
  <si>
    <t>III</t>
  </si>
  <si>
    <t>Liisa Babak</t>
  </si>
  <si>
    <t>II</t>
  </si>
  <si>
    <t>Göta Veskioja</t>
  </si>
  <si>
    <t>Jõud Junior</t>
  </si>
  <si>
    <t>IV</t>
  </si>
  <si>
    <t>Naised U15</t>
  </si>
  <si>
    <t>Inger-Iris Prants</t>
  </si>
  <si>
    <t>r</t>
  </si>
  <si>
    <t>.-</t>
  </si>
  <si>
    <t>.+64</t>
  </si>
  <si>
    <t>Anna Karolina Polli</t>
  </si>
  <si>
    <t>Mäksa</t>
  </si>
  <si>
    <t>Naised U20</t>
  </si>
  <si>
    <t>Johanna Haljasorg</t>
  </si>
  <si>
    <t>Sandija Keiša</t>
  </si>
  <si>
    <t>.2005</t>
  </si>
  <si>
    <t>Balvi</t>
  </si>
  <si>
    <t>Naised</t>
  </si>
  <si>
    <t>Mona Saar</t>
  </si>
  <si>
    <t>U11</t>
  </si>
  <si>
    <t xml:space="preserve">Jasper Kikerman </t>
  </si>
  <si>
    <t>.2014</t>
  </si>
  <si>
    <t>Allar Smirnov</t>
  </si>
  <si>
    <t>Radim Fadejev</t>
  </si>
  <si>
    <t>Gustas Kergis Kariks</t>
  </si>
  <si>
    <t>.2012</t>
  </si>
  <si>
    <t>U13 kk. +81 kg Eesti rekord Inger-Iris Prants rebimine 57kg</t>
  </si>
  <si>
    <t>U20 kk. -76kg Eesti rekord Mona Saar rebimine 72kg</t>
  </si>
  <si>
    <t>U20 kk. -76kg Eesti rekord Mona Saar tõukamine 91kg</t>
  </si>
  <si>
    <t>U20 kk. -76kg Eesti rekord Mona Saar kogusumma 163kg</t>
  </si>
  <si>
    <t>Žürii:</t>
  </si>
  <si>
    <t>Reelika Põdersoo</t>
  </si>
  <si>
    <t>Kohtunikud:</t>
  </si>
  <si>
    <t>Nikita Klevtsov</t>
  </si>
  <si>
    <t>Sekretär:</t>
  </si>
  <si>
    <t>Anne Fljaum</t>
  </si>
  <si>
    <t>Martin Lind</t>
  </si>
  <si>
    <t>Aeg:</t>
  </si>
  <si>
    <t>Joonas Aviste</t>
  </si>
  <si>
    <t>Maiko Sepp</t>
  </si>
  <si>
    <t>U13</t>
  </si>
  <si>
    <t>Daniel Purk</t>
  </si>
  <si>
    <t>Nikita Silin</t>
  </si>
  <si>
    <t>Nikita Merkurjev</t>
  </si>
  <si>
    <t>Maksim Javorski</t>
  </si>
  <si>
    <t>V</t>
  </si>
  <si>
    <t>Ken-kendrick Lill</t>
  </si>
  <si>
    <t>Renats Bistrovs</t>
  </si>
  <si>
    <t>.2011</t>
  </si>
  <si>
    <t>Carlis Vaino</t>
  </si>
  <si>
    <t>03.04.2010</t>
  </si>
  <si>
    <t>VI</t>
  </si>
  <si>
    <t>U15</t>
  </si>
  <si>
    <t>Erki Jalast</t>
  </si>
  <si>
    <t xml:space="preserve">Ralf Grünberg </t>
  </si>
  <si>
    <t>Olustvere</t>
  </si>
  <si>
    <t xml:space="preserve">Joonas Aviste </t>
  </si>
  <si>
    <t>Alex Purk</t>
  </si>
  <si>
    <t>27.05.2009</t>
  </si>
  <si>
    <t>Linards Kolecenoks</t>
  </si>
  <si>
    <t>.2008</t>
  </si>
  <si>
    <t>Deivids Lukins</t>
  </si>
  <si>
    <t>.2009</t>
  </si>
  <si>
    <t xml:space="preserve">Johanna Haljasorg </t>
  </si>
  <si>
    <t>U17</t>
  </si>
  <si>
    <t xml:space="preserve">Kait Viks </t>
  </si>
  <si>
    <t>Andis Zelcs</t>
  </si>
  <si>
    <t>.2007</t>
  </si>
  <si>
    <t>Maksims Bistrovs</t>
  </si>
  <si>
    <t>Raivo Nagels</t>
  </si>
  <si>
    <t>14.07.2007</t>
  </si>
  <si>
    <t>Harijs Bisenieks</t>
  </si>
  <si>
    <t>.2006</t>
  </si>
  <si>
    <t xml:space="preserve">Artjoms Jaroha </t>
  </si>
  <si>
    <t>U20</t>
  </si>
  <si>
    <t>Aimar Kiivits</t>
  </si>
  <si>
    <t>Karl-Jaagup Kägu</t>
  </si>
  <si>
    <t>Mehed</t>
  </si>
  <si>
    <t>Andres Viksi</t>
  </si>
  <si>
    <t>Tristan Abel</t>
  </si>
  <si>
    <t>2002</t>
  </si>
  <si>
    <t>+35</t>
  </si>
  <si>
    <t>Jaanus Hiiemäe</t>
  </si>
  <si>
    <t>Triin Põdersoo</t>
  </si>
  <si>
    <t xml:space="preserve">Maiko Sepp/Johanna Haljasorg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</si>
</sst>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[$-409]m/d/yyyy"/>
    <numFmt numFmtId="170" formatCode="0.000"/>
    <numFmt numFmtId="171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3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4" fontId="0" fillId="0" borderId="3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70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85" zoomScaleNormal="85" workbookViewId="0" topLeftCell="A1">
      <selection activeCell="Z6" sqref="Z6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3</v>
      </c>
      <c r="B5" s="14"/>
      <c r="C5" s="14"/>
      <c r="D5" s="14"/>
      <c r="E5" s="14"/>
      <c r="F5" s="14"/>
      <c r="G5" s="14" t="s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5</v>
      </c>
      <c r="T5" s="14"/>
      <c r="U5" s="14"/>
      <c r="V5" s="14"/>
      <c r="W5" s="14"/>
    </row>
    <row r="6" spans="1:23" ht="12.75" customHeight="1">
      <c r="A6" s="15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8"/>
      <c r="I6" s="18"/>
      <c r="J6" s="18"/>
      <c r="K6" s="18"/>
      <c r="L6" s="18"/>
      <c r="M6" s="18" t="s">
        <v>13</v>
      </c>
      <c r="N6" s="18"/>
      <c r="O6" s="18"/>
      <c r="P6" s="18"/>
      <c r="Q6" s="18"/>
      <c r="R6" s="18"/>
      <c r="S6" s="18" t="s">
        <v>14</v>
      </c>
      <c r="T6" s="18" t="s">
        <v>15</v>
      </c>
      <c r="U6" s="18" t="s">
        <v>16</v>
      </c>
      <c r="V6" s="19" t="s">
        <v>17</v>
      </c>
      <c r="W6" s="20" t="s">
        <v>18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5" ht="14.25">
      <c r="A9" s="22">
        <v>7</v>
      </c>
      <c r="B9" s="23" t="s">
        <v>20</v>
      </c>
      <c r="C9" s="24">
        <v>40853</v>
      </c>
      <c r="D9" s="25" t="s">
        <v>21</v>
      </c>
      <c r="E9" s="26">
        <v>33.4</v>
      </c>
      <c r="F9" s="27">
        <f aca="true" t="shared" si="0" ref="F9:F20">POWER(10,(0.787004341*(LOG10(E9/153.757)*LOG10(E9/153.757))))</f>
        <v>2.2183751923106505</v>
      </c>
      <c r="G9" s="22">
        <v>21</v>
      </c>
      <c r="H9" s="28" t="s">
        <v>22</v>
      </c>
      <c r="I9" s="29">
        <v>23</v>
      </c>
      <c r="J9" s="28" t="s">
        <v>22</v>
      </c>
      <c r="K9" s="22">
        <v>25</v>
      </c>
      <c r="L9" s="28" t="s">
        <v>22</v>
      </c>
      <c r="M9" s="22">
        <v>28</v>
      </c>
      <c r="N9" s="28" t="s">
        <v>22</v>
      </c>
      <c r="O9" s="22">
        <v>30</v>
      </c>
      <c r="P9" s="28" t="s">
        <v>22</v>
      </c>
      <c r="Q9" s="22">
        <v>32</v>
      </c>
      <c r="R9" s="28" t="s">
        <v>22</v>
      </c>
      <c r="S9" s="30">
        <f aca="true" t="shared" si="1" ref="S9:S12">MAX(IF(H9="x",0,G9),IF(J9="x",0,I9),IF(L9="x",0,K9))</f>
        <v>25</v>
      </c>
      <c r="T9" s="30">
        <f aca="true" t="shared" si="2" ref="T9:T12">MAX(IF(N9="x",0,M9),IF(P9="x",0,O9),IF(R9="x",0,Q9))</f>
        <v>32</v>
      </c>
      <c r="U9" s="31">
        <f aca="true" t="shared" si="3" ref="U9:U12">S9+T9</f>
        <v>57</v>
      </c>
      <c r="V9" s="32" t="s">
        <v>23</v>
      </c>
      <c r="W9" s="33">
        <f aca="true" t="shared" si="4" ref="W9:W12">U9*F9</f>
        <v>126.44738596170708</v>
      </c>
      <c r="X9" s="1">
        <v>-45</v>
      </c>
      <c r="Y9" s="1" t="s">
        <v>24</v>
      </c>
    </row>
    <row r="10" spans="1:25" ht="14.25">
      <c r="A10" s="22">
        <v>52</v>
      </c>
      <c r="B10" s="23" t="s">
        <v>25</v>
      </c>
      <c r="C10" s="24">
        <v>41063</v>
      </c>
      <c r="D10" s="25" t="s">
        <v>21</v>
      </c>
      <c r="E10" s="26">
        <v>47.3</v>
      </c>
      <c r="F10" s="27">
        <f t="shared" si="0"/>
        <v>1.6080047106538395</v>
      </c>
      <c r="G10" s="22">
        <v>20</v>
      </c>
      <c r="H10" s="28" t="s">
        <v>22</v>
      </c>
      <c r="I10" s="29">
        <v>22</v>
      </c>
      <c r="J10" s="28" t="s">
        <v>22</v>
      </c>
      <c r="K10" s="22">
        <v>24</v>
      </c>
      <c r="L10" s="28" t="s">
        <v>26</v>
      </c>
      <c r="M10" s="22">
        <v>28</v>
      </c>
      <c r="N10" s="28" t="s">
        <v>22</v>
      </c>
      <c r="O10" s="22">
        <v>30</v>
      </c>
      <c r="P10" s="28" t="s">
        <v>22</v>
      </c>
      <c r="Q10" s="22">
        <v>32</v>
      </c>
      <c r="R10" s="28" t="s">
        <v>22</v>
      </c>
      <c r="S10" s="30">
        <f t="shared" si="1"/>
        <v>22</v>
      </c>
      <c r="T10" s="30">
        <f t="shared" si="2"/>
        <v>32</v>
      </c>
      <c r="U10" s="31">
        <f t="shared" si="3"/>
        <v>54</v>
      </c>
      <c r="V10" s="32" t="s">
        <v>27</v>
      </c>
      <c r="W10" s="33">
        <f t="shared" si="4"/>
        <v>86.83225437530733</v>
      </c>
      <c r="X10" s="1">
        <v>-49</v>
      </c>
      <c r="Y10" s="1" t="s">
        <v>24</v>
      </c>
    </row>
    <row r="11" spans="1:25" ht="14.25">
      <c r="A11" s="22">
        <v>2</v>
      </c>
      <c r="B11" s="23" t="s">
        <v>28</v>
      </c>
      <c r="C11" s="24">
        <v>40362</v>
      </c>
      <c r="D11" s="25" t="s">
        <v>21</v>
      </c>
      <c r="E11" s="26">
        <v>44.7</v>
      </c>
      <c r="F11" s="27">
        <f t="shared" si="0"/>
        <v>1.6847999720231397</v>
      </c>
      <c r="G11" s="22">
        <v>30</v>
      </c>
      <c r="H11" s="28" t="s">
        <v>22</v>
      </c>
      <c r="I11" s="29">
        <v>32</v>
      </c>
      <c r="J11" s="28" t="s">
        <v>22</v>
      </c>
      <c r="K11" s="22">
        <v>34</v>
      </c>
      <c r="L11" s="28" t="s">
        <v>26</v>
      </c>
      <c r="M11" s="22">
        <v>32</v>
      </c>
      <c r="N11" s="28" t="s">
        <v>22</v>
      </c>
      <c r="O11" s="22">
        <v>35</v>
      </c>
      <c r="P11" s="28" t="s">
        <v>22</v>
      </c>
      <c r="Q11" s="22">
        <v>37</v>
      </c>
      <c r="R11" s="28" t="s">
        <v>22</v>
      </c>
      <c r="S11" s="30">
        <f t="shared" si="1"/>
        <v>32</v>
      </c>
      <c r="T11" s="30">
        <f t="shared" si="2"/>
        <v>37</v>
      </c>
      <c r="U11" s="31">
        <f t="shared" si="3"/>
        <v>69</v>
      </c>
      <c r="V11" s="32" t="s">
        <v>29</v>
      </c>
      <c r="W11" s="33">
        <f t="shared" si="4"/>
        <v>116.25119806959664</v>
      </c>
      <c r="X11" s="1">
        <v>-45</v>
      </c>
      <c r="Y11" s="1" t="s">
        <v>24</v>
      </c>
    </row>
    <row r="12" spans="1:25" ht="14.25">
      <c r="A12" s="22">
        <v>40</v>
      </c>
      <c r="B12" s="23" t="s">
        <v>30</v>
      </c>
      <c r="C12" s="24">
        <v>41153</v>
      </c>
      <c r="D12" s="25" t="s">
        <v>31</v>
      </c>
      <c r="E12" s="26">
        <v>39</v>
      </c>
      <c r="F12" s="27">
        <f t="shared" si="0"/>
        <v>1.9025719177538059</v>
      </c>
      <c r="G12" s="22">
        <v>11</v>
      </c>
      <c r="H12" s="28" t="s">
        <v>22</v>
      </c>
      <c r="I12" s="29">
        <v>13</v>
      </c>
      <c r="J12" s="28" t="s">
        <v>22</v>
      </c>
      <c r="K12" s="22">
        <v>15</v>
      </c>
      <c r="L12" s="28" t="s">
        <v>22</v>
      </c>
      <c r="M12" s="22">
        <v>15</v>
      </c>
      <c r="N12" s="28" t="s">
        <v>22</v>
      </c>
      <c r="O12" s="22">
        <v>17</v>
      </c>
      <c r="P12" s="28" t="s">
        <v>22</v>
      </c>
      <c r="Q12" s="22">
        <v>19</v>
      </c>
      <c r="R12" s="28" t="s">
        <v>22</v>
      </c>
      <c r="S12" s="30">
        <f t="shared" si="1"/>
        <v>15</v>
      </c>
      <c r="T12" s="30">
        <f t="shared" si="2"/>
        <v>19</v>
      </c>
      <c r="U12" s="31">
        <f t="shared" si="3"/>
        <v>34</v>
      </c>
      <c r="V12" s="32" t="s">
        <v>32</v>
      </c>
      <c r="W12" s="33">
        <f t="shared" si="4"/>
        <v>64.6874452036294</v>
      </c>
      <c r="X12" s="1">
        <v>-45</v>
      </c>
      <c r="Y12" s="1" t="s">
        <v>24</v>
      </c>
    </row>
    <row r="13" spans="1:25" ht="14.25">
      <c r="A13" s="21" t="s">
        <v>33</v>
      </c>
      <c r="B13" s="21"/>
      <c r="C13" s="21"/>
      <c r="D13" s="21"/>
      <c r="E13" s="21"/>
      <c r="F13" s="21" t="e">
        <f t="shared" si="0"/>
        <v>#VALUE!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Y13" s="1" t="s">
        <v>24</v>
      </c>
    </row>
    <row r="14" spans="1:25" ht="14.25">
      <c r="A14" s="22">
        <v>11</v>
      </c>
      <c r="B14" s="23" t="s">
        <v>34</v>
      </c>
      <c r="C14" s="24">
        <v>40009</v>
      </c>
      <c r="D14" s="34" t="s">
        <v>21</v>
      </c>
      <c r="E14" s="26">
        <v>88.25</v>
      </c>
      <c r="F14" s="27">
        <f t="shared" si="0"/>
        <v>1.1111062745928282</v>
      </c>
      <c r="G14" s="22">
        <v>53</v>
      </c>
      <c r="H14" s="28" t="s">
        <v>22</v>
      </c>
      <c r="I14" s="29">
        <v>57</v>
      </c>
      <c r="J14" s="28" t="s">
        <v>35</v>
      </c>
      <c r="K14" s="22">
        <v>58</v>
      </c>
      <c r="L14" s="28" t="s">
        <v>26</v>
      </c>
      <c r="M14" s="22">
        <v>40</v>
      </c>
      <c r="N14" s="28" t="s">
        <v>22</v>
      </c>
      <c r="O14" s="35" t="s">
        <v>36</v>
      </c>
      <c r="P14" s="28"/>
      <c r="Q14" s="35" t="s">
        <v>36</v>
      </c>
      <c r="R14" s="28"/>
      <c r="S14" s="30">
        <f aca="true" t="shared" si="5" ref="S14:S15">MAX(IF(H14="x",0,G14),IF(J14="x",0,I14),IF(L14="x",0,K14))</f>
        <v>57</v>
      </c>
      <c r="T14" s="30">
        <f aca="true" t="shared" si="6" ref="T14:T15">MAX(IF(N14="x",0,M14),IF(P14="x",0,O14),IF(R14="x",0,Q14))</f>
        <v>40</v>
      </c>
      <c r="U14" s="31">
        <f aca="true" t="shared" si="7" ref="U14:U15">S14+T14</f>
        <v>97</v>
      </c>
      <c r="V14" s="32" t="s">
        <v>23</v>
      </c>
      <c r="W14" s="33">
        <f aca="true" t="shared" si="8" ref="W14:W15">U14*F14</f>
        <v>107.77730863550434</v>
      </c>
      <c r="X14" s="1" t="s">
        <v>37</v>
      </c>
      <c r="Y14" s="1" t="s">
        <v>24</v>
      </c>
    </row>
    <row r="15" spans="1:25" ht="14.25">
      <c r="A15" s="22">
        <v>34</v>
      </c>
      <c r="B15" s="23" t="s">
        <v>38</v>
      </c>
      <c r="C15" s="24">
        <v>39961</v>
      </c>
      <c r="D15" s="34" t="s">
        <v>39</v>
      </c>
      <c r="E15" s="26">
        <v>91.3</v>
      </c>
      <c r="F15" s="27">
        <f t="shared" si="0"/>
        <v>1.097303248044693</v>
      </c>
      <c r="G15" s="22">
        <v>25</v>
      </c>
      <c r="H15" s="28" t="s">
        <v>22</v>
      </c>
      <c r="I15" s="29">
        <v>28</v>
      </c>
      <c r="J15" s="28" t="s">
        <v>22</v>
      </c>
      <c r="K15" s="22">
        <v>30</v>
      </c>
      <c r="L15" s="28" t="s">
        <v>22</v>
      </c>
      <c r="M15" s="22">
        <v>35</v>
      </c>
      <c r="N15" s="28" t="s">
        <v>22</v>
      </c>
      <c r="O15" s="22">
        <v>39</v>
      </c>
      <c r="P15" s="28" t="s">
        <v>26</v>
      </c>
      <c r="Q15" s="22">
        <v>39</v>
      </c>
      <c r="R15" s="28" t="s">
        <v>22</v>
      </c>
      <c r="S15" s="30">
        <f t="shared" si="5"/>
        <v>30</v>
      </c>
      <c r="T15" s="30">
        <f t="shared" si="6"/>
        <v>39</v>
      </c>
      <c r="U15" s="31">
        <f t="shared" si="7"/>
        <v>69</v>
      </c>
      <c r="V15" s="32" t="s">
        <v>29</v>
      </c>
      <c r="W15" s="33">
        <f t="shared" si="8"/>
        <v>75.71392411508381</v>
      </c>
      <c r="X15" s="1" t="s">
        <v>37</v>
      </c>
      <c r="Y15" s="1" t="s">
        <v>24</v>
      </c>
    </row>
    <row r="16" spans="1:25" ht="14.25">
      <c r="A16" s="21" t="s">
        <v>40</v>
      </c>
      <c r="B16" s="21"/>
      <c r="C16" s="21"/>
      <c r="D16" s="21"/>
      <c r="E16" s="21"/>
      <c r="F16" s="21" t="e">
        <f t="shared" si="0"/>
        <v>#VALUE!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Y16" s="1" t="s">
        <v>24</v>
      </c>
    </row>
    <row r="17" spans="1:25" ht="14.25">
      <c r="A17" s="22">
        <v>33</v>
      </c>
      <c r="B17" s="23" t="s">
        <v>41</v>
      </c>
      <c r="C17" s="24">
        <v>38371</v>
      </c>
      <c r="D17" s="34" t="s">
        <v>39</v>
      </c>
      <c r="E17" s="26">
        <v>122.4</v>
      </c>
      <c r="F17" s="27">
        <f t="shared" si="0"/>
        <v>1.0179390271226494</v>
      </c>
      <c r="G17" s="22">
        <v>56</v>
      </c>
      <c r="H17" s="28" t="s">
        <v>22</v>
      </c>
      <c r="I17" s="29">
        <v>61</v>
      </c>
      <c r="J17" s="28" t="s">
        <v>26</v>
      </c>
      <c r="K17" s="22">
        <v>63</v>
      </c>
      <c r="L17" s="28" t="s">
        <v>22</v>
      </c>
      <c r="M17" s="22">
        <v>78</v>
      </c>
      <c r="N17" s="28" t="s">
        <v>22</v>
      </c>
      <c r="O17" s="22">
        <v>84</v>
      </c>
      <c r="P17" s="28" t="s">
        <v>26</v>
      </c>
      <c r="Q17" s="22">
        <v>85</v>
      </c>
      <c r="R17" s="28" t="s">
        <v>26</v>
      </c>
      <c r="S17" s="30">
        <f aca="true" t="shared" si="9" ref="S17:S18">MAX(IF(H17="x",0,G17),IF(J17="x",0,I17),IF(L17="x",0,K17))</f>
        <v>63</v>
      </c>
      <c r="T17" s="30">
        <f aca="true" t="shared" si="10" ref="T17:T18">MAX(IF(N17="x",0,M17),IF(P17="x",0,O17),IF(R17="x",0,Q17))</f>
        <v>78</v>
      </c>
      <c r="U17" s="31">
        <f aca="true" t="shared" si="11" ref="U17:U18">S17+T17</f>
        <v>141</v>
      </c>
      <c r="V17" s="32" t="s">
        <v>29</v>
      </c>
      <c r="W17" s="33">
        <f aca="true" t="shared" si="12" ref="W17:W18">U17*F17</f>
        <v>143.52940282429356</v>
      </c>
      <c r="X17" s="1" t="s">
        <v>37</v>
      </c>
      <c r="Y17" s="1" t="s">
        <v>24</v>
      </c>
    </row>
    <row r="18" spans="1:25" ht="14.25">
      <c r="A18" s="22">
        <v>27</v>
      </c>
      <c r="B18" s="23" t="s">
        <v>42</v>
      </c>
      <c r="C18" s="24" t="s">
        <v>43</v>
      </c>
      <c r="D18" s="34" t="s">
        <v>44</v>
      </c>
      <c r="E18" s="26">
        <v>51.6</v>
      </c>
      <c r="F18" s="27">
        <f t="shared" si="0"/>
        <v>1.5030007064344153</v>
      </c>
      <c r="G18" s="22">
        <v>45</v>
      </c>
      <c r="H18" s="28" t="s">
        <v>22</v>
      </c>
      <c r="I18" s="29">
        <v>49</v>
      </c>
      <c r="J18" s="28" t="s">
        <v>22</v>
      </c>
      <c r="K18" s="22">
        <v>52</v>
      </c>
      <c r="L18" s="28" t="s">
        <v>26</v>
      </c>
      <c r="M18" s="22">
        <v>55</v>
      </c>
      <c r="N18" s="28" t="s">
        <v>22</v>
      </c>
      <c r="O18" s="22">
        <v>58</v>
      </c>
      <c r="P18" s="28" t="s">
        <v>26</v>
      </c>
      <c r="Q18" s="35" t="s">
        <v>36</v>
      </c>
      <c r="R18" s="28"/>
      <c r="S18" s="30">
        <f t="shared" si="9"/>
        <v>49</v>
      </c>
      <c r="T18" s="30">
        <f t="shared" si="10"/>
        <v>55</v>
      </c>
      <c r="U18" s="31">
        <f t="shared" si="11"/>
        <v>104</v>
      </c>
      <c r="V18" s="32" t="s">
        <v>23</v>
      </c>
      <c r="W18" s="33">
        <f t="shared" si="12"/>
        <v>156.31207346917918</v>
      </c>
      <c r="X18" s="1">
        <v>-55</v>
      </c>
      <c r="Y18" s="1" t="s">
        <v>24</v>
      </c>
    </row>
    <row r="19" spans="1:25" ht="14.25">
      <c r="A19" s="21" t="s">
        <v>45</v>
      </c>
      <c r="B19" s="21"/>
      <c r="C19" s="21"/>
      <c r="D19" s="21"/>
      <c r="E19" s="21"/>
      <c r="F19" s="21" t="e">
        <f t="shared" si="0"/>
        <v>#VALUE!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Y19" s="1" t="s">
        <v>24</v>
      </c>
    </row>
    <row r="20" spans="1:25" ht="14.25">
      <c r="A20" s="22">
        <v>26</v>
      </c>
      <c r="B20" s="23" t="s">
        <v>46</v>
      </c>
      <c r="C20" s="24">
        <v>37380</v>
      </c>
      <c r="D20" s="34" t="s">
        <v>39</v>
      </c>
      <c r="E20" s="26">
        <v>73.2</v>
      </c>
      <c r="F20" s="27">
        <f t="shared" si="0"/>
        <v>1.2071575650671669</v>
      </c>
      <c r="G20" s="22">
        <v>68</v>
      </c>
      <c r="H20" s="28" t="s">
        <v>22</v>
      </c>
      <c r="I20" s="29">
        <v>72</v>
      </c>
      <c r="J20" s="28" t="s">
        <v>35</v>
      </c>
      <c r="K20" s="22">
        <v>75</v>
      </c>
      <c r="L20" s="28" t="s">
        <v>26</v>
      </c>
      <c r="M20" s="22">
        <v>85</v>
      </c>
      <c r="N20" s="28" t="s">
        <v>22</v>
      </c>
      <c r="O20" s="22">
        <v>90</v>
      </c>
      <c r="P20" s="28" t="s">
        <v>26</v>
      </c>
      <c r="Q20" s="22">
        <v>91</v>
      </c>
      <c r="R20" s="28" t="s">
        <v>35</v>
      </c>
      <c r="S20" s="30">
        <f>MAX(IF(H20="x",0,G20),IF(J20="x",0,I20),IF(L20="x",0,K20))</f>
        <v>72</v>
      </c>
      <c r="T20" s="30">
        <f>MAX(IF(N20="x",0,M20),IF(P20="x",0,O20),IF(R20="x",0,Q20))</f>
        <v>91</v>
      </c>
      <c r="U20" s="31">
        <f>S20+T20</f>
        <v>163</v>
      </c>
      <c r="V20" s="32" t="s">
        <v>23</v>
      </c>
      <c r="W20" s="33">
        <f>U20*F20</f>
        <v>196.7666831059482</v>
      </c>
      <c r="X20" s="1" t="s">
        <v>37</v>
      </c>
      <c r="Y20" s="1" t="s">
        <v>24</v>
      </c>
    </row>
    <row r="21" spans="1:25" ht="14.25">
      <c r="A21" s="36" t="s">
        <v>47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Y21" s="1" t="s">
        <v>24</v>
      </c>
    </row>
    <row r="22" spans="1:25" ht="14.25">
      <c r="A22" s="22">
        <v>48</v>
      </c>
      <c r="B22" s="23" t="s">
        <v>48</v>
      </c>
      <c r="C22" s="24" t="s">
        <v>49</v>
      </c>
      <c r="D22" s="34" t="s">
        <v>39</v>
      </c>
      <c r="E22" s="26">
        <v>28.05</v>
      </c>
      <c r="F22" s="27">
        <f aca="true" t="shared" si="13" ref="F22:F25">POWER(10,(0.722762521*(LOG10(E22/193.609)*LOG10(E22/193.609))))</f>
        <v>3.2267018222060453</v>
      </c>
      <c r="G22" s="22">
        <v>8</v>
      </c>
      <c r="H22" s="28" t="s">
        <v>22</v>
      </c>
      <c r="I22" s="29">
        <v>9</v>
      </c>
      <c r="J22" s="28" t="s">
        <v>22</v>
      </c>
      <c r="K22" s="22">
        <v>10</v>
      </c>
      <c r="L22" s="28" t="s">
        <v>22</v>
      </c>
      <c r="M22" s="22">
        <v>9</v>
      </c>
      <c r="N22" s="28" t="s">
        <v>22</v>
      </c>
      <c r="O22" s="22">
        <v>10</v>
      </c>
      <c r="P22" s="28" t="s">
        <v>22</v>
      </c>
      <c r="Q22" s="22">
        <v>11</v>
      </c>
      <c r="R22" s="28" t="s">
        <v>22</v>
      </c>
      <c r="S22" s="30">
        <f aca="true" t="shared" si="14" ref="S22:S25">MAX(IF(H22="x",0,G22),IF(J22="x",0,I22),IF(L22="x",0,K22))</f>
        <v>10</v>
      </c>
      <c r="T22" s="30">
        <f aca="true" t="shared" si="15" ref="T22:T25">MAX(IF(N22="x",0,M22),IF(P22="x",0,O22),IF(R22="x",0,Q22))</f>
        <v>11</v>
      </c>
      <c r="U22" s="31">
        <f aca="true" t="shared" si="16" ref="U22:U25">S22+T22</f>
        <v>21</v>
      </c>
      <c r="V22" s="32" t="s">
        <v>32</v>
      </c>
      <c r="W22" s="33">
        <f aca="true" t="shared" si="17" ref="W22:W25">U22*F22</f>
        <v>67.76073826632695</v>
      </c>
      <c r="Y22" s="1" t="s">
        <v>24</v>
      </c>
    </row>
    <row r="23" spans="1:25" ht="14.25">
      <c r="A23" s="22">
        <v>60</v>
      </c>
      <c r="B23" s="23" t="s">
        <v>50</v>
      </c>
      <c r="C23" s="24">
        <v>41926</v>
      </c>
      <c r="D23" s="34" t="s">
        <v>31</v>
      </c>
      <c r="E23" s="26">
        <v>19.8</v>
      </c>
      <c r="F23" s="27">
        <f t="shared" si="13"/>
        <v>5.113899360864238</v>
      </c>
      <c r="G23" s="22">
        <v>5</v>
      </c>
      <c r="H23" s="28" t="s">
        <v>22</v>
      </c>
      <c r="I23" s="29">
        <v>6</v>
      </c>
      <c r="J23" s="28" t="s">
        <v>22</v>
      </c>
      <c r="K23" s="22">
        <v>7</v>
      </c>
      <c r="L23" s="28" t="s">
        <v>22</v>
      </c>
      <c r="M23" s="22">
        <v>7</v>
      </c>
      <c r="N23" s="28" t="s">
        <v>22</v>
      </c>
      <c r="O23" s="22">
        <v>8</v>
      </c>
      <c r="P23" s="28" t="s">
        <v>26</v>
      </c>
      <c r="Q23" s="22">
        <v>9</v>
      </c>
      <c r="R23" s="28" t="s">
        <v>22</v>
      </c>
      <c r="S23" s="30">
        <f t="shared" si="14"/>
        <v>7</v>
      </c>
      <c r="T23" s="30">
        <f t="shared" si="15"/>
        <v>9</v>
      </c>
      <c r="U23" s="31">
        <f t="shared" si="16"/>
        <v>16</v>
      </c>
      <c r="V23" s="32" t="s">
        <v>27</v>
      </c>
      <c r="W23" s="33">
        <f t="shared" si="17"/>
        <v>81.82238977382781</v>
      </c>
      <c r="Y23" s="1" t="s">
        <v>24</v>
      </c>
    </row>
    <row r="24" spans="1:25" ht="15">
      <c r="A24" s="22">
        <v>22</v>
      </c>
      <c r="B24" s="23" t="s">
        <v>51</v>
      </c>
      <c r="C24" s="24">
        <v>41031</v>
      </c>
      <c r="D24" s="34" t="s">
        <v>31</v>
      </c>
      <c r="E24" s="26">
        <v>46.9</v>
      </c>
      <c r="F24" s="27">
        <f t="shared" si="13"/>
        <v>1.879474388182285</v>
      </c>
      <c r="G24" s="22">
        <v>24</v>
      </c>
      <c r="H24" s="28" t="s">
        <v>22</v>
      </c>
      <c r="I24" s="29">
        <v>26</v>
      </c>
      <c r="J24" s="28" t="s">
        <v>22</v>
      </c>
      <c r="K24" s="22">
        <v>28</v>
      </c>
      <c r="L24" s="28" t="s">
        <v>22</v>
      </c>
      <c r="M24" s="22">
        <v>31</v>
      </c>
      <c r="N24" s="28" t="s">
        <v>22</v>
      </c>
      <c r="O24" s="22">
        <v>34</v>
      </c>
      <c r="P24" s="28" t="s">
        <v>22</v>
      </c>
      <c r="Q24" s="22">
        <v>36</v>
      </c>
      <c r="R24" s="28" t="s">
        <v>26</v>
      </c>
      <c r="S24" s="30">
        <f t="shared" si="14"/>
        <v>28</v>
      </c>
      <c r="T24" s="30">
        <f t="shared" si="15"/>
        <v>34</v>
      </c>
      <c r="U24" s="31">
        <f t="shared" si="16"/>
        <v>62</v>
      </c>
      <c r="V24" s="32" t="s">
        <v>29</v>
      </c>
      <c r="W24" s="33">
        <f t="shared" si="17"/>
        <v>116.52741206730167</v>
      </c>
      <c r="Y24" s="1" t="s">
        <v>24</v>
      </c>
    </row>
    <row r="25" spans="1:25" ht="15">
      <c r="A25" s="22">
        <v>29</v>
      </c>
      <c r="B25" s="23" t="s">
        <v>52</v>
      </c>
      <c r="C25" s="24" t="s">
        <v>53</v>
      </c>
      <c r="D25" s="34" t="s">
        <v>44</v>
      </c>
      <c r="E25" s="26">
        <v>27.5</v>
      </c>
      <c r="F25" s="27">
        <f t="shared" si="13"/>
        <v>3.3055402569495786</v>
      </c>
      <c r="G25" s="22">
        <v>14</v>
      </c>
      <c r="H25" s="28" t="s">
        <v>22</v>
      </c>
      <c r="I25" s="29">
        <v>16</v>
      </c>
      <c r="J25" s="28" t="s">
        <v>26</v>
      </c>
      <c r="K25" s="22">
        <v>16</v>
      </c>
      <c r="L25" s="28" t="s">
        <v>22</v>
      </c>
      <c r="M25" s="22">
        <v>20</v>
      </c>
      <c r="N25" s="28" t="s">
        <v>22</v>
      </c>
      <c r="O25" s="22">
        <v>22</v>
      </c>
      <c r="P25" s="28" t="s">
        <v>22</v>
      </c>
      <c r="Q25" s="22">
        <v>23</v>
      </c>
      <c r="R25" s="28" t="s">
        <v>26</v>
      </c>
      <c r="S25" s="30">
        <f t="shared" si="14"/>
        <v>16</v>
      </c>
      <c r="T25" s="30">
        <f t="shared" si="15"/>
        <v>22</v>
      </c>
      <c r="U25" s="31">
        <f t="shared" si="16"/>
        <v>38</v>
      </c>
      <c r="V25" s="32" t="s">
        <v>23</v>
      </c>
      <c r="W25" s="33">
        <f t="shared" si="17"/>
        <v>125.61052976408399</v>
      </c>
      <c r="Y25" s="1" t="s">
        <v>24</v>
      </c>
    </row>
    <row r="26" spans="1:23" ht="14.25">
      <c r="A26" s="37"/>
      <c r="B26" s="37"/>
      <c r="C26" s="37"/>
      <c r="D26" s="38"/>
      <c r="E26" s="39"/>
      <c r="F26" s="40"/>
      <c r="G26" s="37"/>
      <c r="H26" s="37"/>
      <c r="I26" s="41"/>
      <c r="J26" s="41"/>
      <c r="K26" s="38"/>
      <c r="L26" s="38"/>
      <c r="M26" s="37"/>
      <c r="N26" s="37"/>
      <c r="O26" s="41"/>
      <c r="P26" s="41"/>
      <c r="Q26" s="41"/>
      <c r="R26" s="41"/>
      <c r="S26" s="38"/>
      <c r="T26" s="38"/>
      <c r="U26" s="38"/>
      <c r="V26" s="42"/>
      <c r="W26" s="43"/>
    </row>
    <row r="27" spans="1:23" ht="14.25">
      <c r="A27" s="37"/>
      <c r="B27" s="37"/>
      <c r="C27" s="37"/>
      <c r="D27" s="38"/>
      <c r="E27" s="39"/>
      <c r="F27" s="40"/>
      <c r="G27" s="37"/>
      <c r="H27" s="37"/>
      <c r="I27" s="41"/>
      <c r="J27" s="41"/>
      <c r="K27" s="38"/>
      <c r="L27" s="38"/>
      <c r="M27" s="37"/>
      <c r="N27" s="37"/>
      <c r="O27" s="41"/>
      <c r="P27" s="41"/>
      <c r="Q27" s="41"/>
      <c r="R27" s="41"/>
      <c r="S27" s="38"/>
      <c r="T27" s="38"/>
      <c r="U27" s="38"/>
      <c r="V27" s="42"/>
      <c r="W27" s="43"/>
    </row>
    <row r="28" spans="1:23" ht="14.25">
      <c r="A28" s="37"/>
      <c r="B28" s="37"/>
      <c r="C28" s="37"/>
      <c r="D28" s="44" t="s">
        <v>54</v>
      </c>
      <c r="E28" s="39"/>
      <c r="F28" s="40"/>
      <c r="G28" s="37"/>
      <c r="H28" s="37"/>
      <c r="I28" s="41"/>
      <c r="J28" s="41"/>
      <c r="K28" s="38"/>
      <c r="L28" s="38"/>
      <c r="M28" s="37"/>
      <c r="N28" s="37"/>
      <c r="O28" s="41"/>
      <c r="P28" s="41"/>
      <c r="Q28" s="41"/>
      <c r="R28" s="41"/>
      <c r="S28" s="38"/>
      <c r="T28" s="38"/>
      <c r="U28" s="38"/>
      <c r="V28" s="42"/>
      <c r="W28" s="43"/>
    </row>
    <row r="29" spans="1:23" ht="14.25">
      <c r="A29" s="37"/>
      <c r="B29" s="37"/>
      <c r="C29" s="37"/>
      <c r="D29" s="44" t="s">
        <v>55</v>
      </c>
      <c r="E29" s="39"/>
      <c r="F29" s="40"/>
      <c r="G29" s="37"/>
      <c r="H29" s="37"/>
      <c r="I29" s="41"/>
      <c r="J29" s="41"/>
      <c r="K29" s="38"/>
      <c r="L29" s="38"/>
      <c r="M29" s="37"/>
      <c r="N29" s="37"/>
      <c r="O29" s="41"/>
      <c r="P29" s="41"/>
      <c r="Q29" s="41"/>
      <c r="R29" s="41"/>
      <c r="S29" s="38"/>
      <c r="T29" s="38"/>
      <c r="U29" s="38"/>
      <c r="V29" s="42"/>
      <c r="W29" s="43"/>
    </row>
    <row r="30" spans="1:23" ht="14.25">
      <c r="A30" s="37"/>
      <c r="B30" s="37"/>
      <c r="C30" s="37"/>
      <c r="D30" s="44" t="s">
        <v>56</v>
      </c>
      <c r="E30" s="39"/>
      <c r="F30" s="40"/>
      <c r="G30" s="37"/>
      <c r="H30" s="37"/>
      <c r="I30" s="41"/>
      <c r="J30" s="41"/>
      <c r="K30" s="38"/>
      <c r="L30" s="38"/>
      <c r="M30" s="37"/>
      <c r="N30" s="37"/>
      <c r="O30" s="41"/>
      <c r="P30" s="41"/>
      <c r="Q30" s="41"/>
      <c r="R30" s="41"/>
      <c r="S30" s="38"/>
      <c r="T30" s="38"/>
      <c r="U30" s="38"/>
      <c r="V30" s="42"/>
      <c r="W30" s="43"/>
    </row>
    <row r="31" spans="1:23" ht="14.25">
      <c r="A31" s="37"/>
      <c r="B31" s="37"/>
      <c r="C31" s="37"/>
      <c r="D31" s="44" t="s">
        <v>57</v>
      </c>
      <c r="E31" s="39"/>
      <c r="F31" s="40"/>
      <c r="G31" s="37"/>
      <c r="H31" s="37"/>
      <c r="I31" s="41"/>
      <c r="J31" s="41"/>
      <c r="K31" s="38"/>
      <c r="L31" s="38"/>
      <c r="M31" s="37"/>
      <c r="N31" s="37"/>
      <c r="O31" s="41"/>
      <c r="P31" s="41"/>
      <c r="Q31" s="41"/>
      <c r="R31" s="41"/>
      <c r="S31" s="38"/>
      <c r="T31" s="38"/>
      <c r="U31" s="38"/>
      <c r="V31" s="42"/>
      <c r="W31" s="43"/>
    </row>
    <row r="32" spans="1:23" ht="14.25">
      <c r="A32" s="37"/>
      <c r="B32" s="37"/>
      <c r="C32" s="37"/>
      <c r="D32" s="38"/>
      <c r="E32" s="39"/>
      <c r="F32" s="40"/>
      <c r="G32" s="37"/>
      <c r="H32" s="37"/>
      <c r="I32" s="41"/>
      <c r="J32" s="41"/>
      <c r="K32" s="38"/>
      <c r="L32" s="38"/>
      <c r="M32" s="37"/>
      <c r="N32" s="37"/>
      <c r="O32" s="41"/>
      <c r="P32" s="41"/>
      <c r="Q32" s="41"/>
      <c r="R32" s="41"/>
      <c r="S32" s="38"/>
      <c r="T32" s="38"/>
      <c r="U32" s="38"/>
      <c r="V32" s="42"/>
      <c r="W32" s="43"/>
    </row>
    <row r="33" spans="2:20" ht="14.25">
      <c r="B33" s="45" t="s">
        <v>58</v>
      </c>
      <c r="C33" s="46" t="s">
        <v>59</v>
      </c>
      <c r="D33" s="47"/>
      <c r="E33" s="1"/>
      <c r="F33" s="48" t="s">
        <v>60</v>
      </c>
      <c r="G33" s="46" t="s">
        <v>61</v>
      </c>
      <c r="H33" s="46"/>
      <c r="I33" s="46"/>
      <c r="J33" s="46"/>
      <c r="K33" s="49"/>
      <c r="L33" s="49"/>
      <c r="M33" s="10"/>
      <c r="N33" s="10"/>
      <c r="O33" s="45" t="s">
        <v>62</v>
      </c>
      <c r="P33" s="50"/>
      <c r="Q33" s="50" t="s">
        <v>63</v>
      </c>
      <c r="R33" s="45"/>
      <c r="S33" s="51"/>
      <c r="T33" s="52"/>
    </row>
    <row r="34" spans="2:20" ht="14.25">
      <c r="B34" s="37"/>
      <c r="C34" s="46"/>
      <c r="D34" s="47"/>
      <c r="E34" s="53"/>
      <c r="F34" s="11"/>
      <c r="G34" s="46" t="s">
        <v>64</v>
      </c>
      <c r="H34" s="46"/>
      <c r="I34" s="46"/>
      <c r="J34" s="46"/>
      <c r="K34" s="49"/>
      <c r="L34" s="49"/>
      <c r="M34" s="10"/>
      <c r="N34" s="10"/>
      <c r="O34" s="54" t="s">
        <v>65</v>
      </c>
      <c r="P34" s="55"/>
      <c r="Q34" s="50" t="s">
        <v>66</v>
      </c>
      <c r="R34" s="54"/>
      <c r="S34" s="51"/>
      <c r="T34" s="8"/>
    </row>
    <row r="35" ht="14.25">
      <c r="G35" s="50" t="s">
        <v>67</v>
      </c>
    </row>
    <row r="42" spans="1:23" ht="18.75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6.5">
      <c r="A43" s="5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4.25">
      <c r="A44" s="6" t="s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14" ht="14.25">
      <c r="A45" s="37"/>
      <c r="B45" s="56"/>
      <c r="C45" s="57"/>
      <c r="E45" s="58"/>
      <c r="M45" s="3"/>
      <c r="N45" s="3"/>
    </row>
    <row r="46" spans="1:23" ht="14.25">
      <c r="A46" s="14" t="s">
        <v>3</v>
      </c>
      <c r="B46" s="14"/>
      <c r="C46" s="14"/>
      <c r="D46" s="14"/>
      <c r="E46" s="14"/>
      <c r="F46" s="14"/>
      <c r="G46" s="14" t="s">
        <v>4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 t="s">
        <v>5</v>
      </c>
      <c r="T46" s="14"/>
      <c r="U46" s="14"/>
      <c r="V46" s="14"/>
      <c r="W46" s="14"/>
    </row>
    <row r="47" spans="1:23" ht="12.75" customHeight="1">
      <c r="A47" s="15" t="s">
        <v>6</v>
      </c>
      <c r="B47" s="15" t="s">
        <v>7</v>
      </c>
      <c r="C47" s="15" t="s">
        <v>8</v>
      </c>
      <c r="D47" s="15" t="s">
        <v>9</v>
      </c>
      <c r="E47" s="16" t="s">
        <v>10</v>
      </c>
      <c r="F47" s="17" t="s">
        <v>11</v>
      </c>
      <c r="G47" s="18" t="s">
        <v>12</v>
      </c>
      <c r="H47" s="18"/>
      <c r="I47" s="18"/>
      <c r="J47" s="18"/>
      <c r="K47" s="18"/>
      <c r="L47" s="18"/>
      <c r="M47" s="18" t="s">
        <v>13</v>
      </c>
      <c r="N47" s="18"/>
      <c r="O47" s="18"/>
      <c r="P47" s="18"/>
      <c r="Q47" s="18"/>
      <c r="R47" s="18"/>
      <c r="S47" s="18" t="s">
        <v>14</v>
      </c>
      <c r="T47" s="18" t="s">
        <v>15</v>
      </c>
      <c r="U47" s="18" t="s">
        <v>16</v>
      </c>
      <c r="V47" s="19" t="s">
        <v>17</v>
      </c>
      <c r="W47" s="20" t="s">
        <v>18</v>
      </c>
    </row>
    <row r="48" spans="1:23" ht="14.25">
      <c r="A48" s="15"/>
      <c r="B48" s="15"/>
      <c r="C48" s="15"/>
      <c r="D48" s="15"/>
      <c r="E48" s="16"/>
      <c r="F48" s="17"/>
      <c r="G48" s="18">
        <v>1</v>
      </c>
      <c r="H48" s="18"/>
      <c r="I48" s="18">
        <v>2</v>
      </c>
      <c r="J48" s="18"/>
      <c r="K48" s="18">
        <v>3</v>
      </c>
      <c r="L48" s="18"/>
      <c r="M48" s="18">
        <v>1</v>
      </c>
      <c r="N48" s="18"/>
      <c r="O48" s="18">
        <v>2</v>
      </c>
      <c r="P48" s="18"/>
      <c r="Q48" s="18">
        <v>3</v>
      </c>
      <c r="R48" s="18"/>
      <c r="S48" s="18"/>
      <c r="T48" s="18"/>
      <c r="U48" s="18"/>
      <c r="V48" s="19"/>
      <c r="W48" s="20"/>
    </row>
    <row r="49" spans="1:23" ht="14.25">
      <c r="A49" s="36" t="s">
        <v>68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6" ht="15">
      <c r="A50" s="22">
        <v>10</v>
      </c>
      <c r="B50" s="23" t="s">
        <v>69</v>
      </c>
      <c r="C50" s="24">
        <v>40442</v>
      </c>
      <c r="D50" s="34" t="s">
        <v>21</v>
      </c>
      <c r="E50" s="26">
        <v>35.9</v>
      </c>
      <c r="F50" s="27">
        <f aca="true" t="shared" si="18" ref="F50:F54">POWER(10,(0.722762521*(LOG10(E50/193.609)*LOG10(E50/193.609))))</f>
        <v>2.4383430215268254</v>
      </c>
      <c r="G50" s="22">
        <v>33</v>
      </c>
      <c r="H50" s="28" t="s">
        <v>22</v>
      </c>
      <c r="I50" s="29">
        <v>35</v>
      </c>
      <c r="J50" s="28" t="s">
        <v>22</v>
      </c>
      <c r="K50" s="22">
        <v>37</v>
      </c>
      <c r="L50" s="28" t="s">
        <v>22</v>
      </c>
      <c r="M50" s="22">
        <v>42</v>
      </c>
      <c r="N50" s="28" t="s">
        <v>22</v>
      </c>
      <c r="O50" s="22">
        <v>44</v>
      </c>
      <c r="P50" s="28" t="s">
        <v>22</v>
      </c>
      <c r="Q50" s="22">
        <v>46</v>
      </c>
      <c r="R50" s="28" t="s">
        <v>26</v>
      </c>
      <c r="S50" s="30">
        <v>37</v>
      </c>
      <c r="T50" s="30">
        <v>44</v>
      </c>
      <c r="U50" s="31">
        <v>81</v>
      </c>
      <c r="V50" s="32" t="s">
        <v>29</v>
      </c>
      <c r="W50" s="33">
        <f aca="true" t="shared" si="19" ref="W50:W54">U50*F50</f>
        <v>197.50578474367285</v>
      </c>
      <c r="X50" s="1">
        <v>-55</v>
      </c>
      <c r="Z50" s="1" t="s">
        <v>24</v>
      </c>
    </row>
    <row r="51" spans="1:26" ht="15">
      <c r="A51" s="22">
        <v>19</v>
      </c>
      <c r="B51" s="23" t="s">
        <v>70</v>
      </c>
      <c r="C51" s="24">
        <v>40452</v>
      </c>
      <c r="D51" s="34" t="s">
        <v>31</v>
      </c>
      <c r="E51" s="26">
        <v>40.2</v>
      </c>
      <c r="F51" s="27">
        <f t="shared" si="18"/>
        <v>2.1720215911321095</v>
      </c>
      <c r="G51" s="22">
        <v>34</v>
      </c>
      <c r="H51" s="28" t="s">
        <v>22</v>
      </c>
      <c r="I51" s="29">
        <v>37</v>
      </c>
      <c r="J51" s="28" t="s">
        <v>22</v>
      </c>
      <c r="K51" s="22">
        <v>39</v>
      </c>
      <c r="L51" s="28" t="s">
        <v>22</v>
      </c>
      <c r="M51" s="22">
        <v>43</v>
      </c>
      <c r="N51" s="28" t="s">
        <v>22</v>
      </c>
      <c r="O51" s="22">
        <v>46</v>
      </c>
      <c r="P51" s="28" t="s">
        <v>22</v>
      </c>
      <c r="Q51" s="22">
        <v>48</v>
      </c>
      <c r="R51" s="28" t="s">
        <v>22</v>
      </c>
      <c r="S51" s="30">
        <f aca="true" t="shared" si="20" ref="S51:S52">MAX(IF(H51="x",0,G51),IF(J51="x",0,I51),IF(L51="x",0,K51))</f>
        <v>39</v>
      </c>
      <c r="T51" s="30">
        <v>48</v>
      </c>
      <c r="U51" s="31">
        <v>87</v>
      </c>
      <c r="V51" s="32" t="s">
        <v>27</v>
      </c>
      <c r="W51" s="33">
        <f t="shared" si="19"/>
        <v>188.9658784284935</v>
      </c>
      <c r="X51" s="1">
        <v>-55</v>
      </c>
      <c r="Z51" s="1" t="s">
        <v>24</v>
      </c>
    </row>
    <row r="52" spans="1:26" ht="15">
      <c r="A52" s="22">
        <v>5</v>
      </c>
      <c r="B52" s="23" t="s">
        <v>71</v>
      </c>
      <c r="C52" s="24">
        <v>40371</v>
      </c>
      <c r="D52" s="34" t="s">
        <v>31</v>
      </c>
      <c r="E52" s="26">
        <v>46.95</v>
      </c>
      <c r="F52" s="27">
        <f t="shared" si="18"/>
        <v>1.8776933835629877</v>
      </c>
      <c r="G52" s="22">
        <v>44</v>
      </c>
      <c r="H52" s="28" t="s">
        <v>26</v>
      </c>
      <c r="I52" s="29">
        <v>44</v>
      </c>
      <c r="J52" s="28" t="s">
        <v>22</v>
      </c>
      <c r="K52" s="22">
        <v>48</v>
      </c>
      <c r="L52" s="28" t="s">
        <v>22</v>
      </c>
      <c r="M52" s="22">
        <v>53</v>
      </c>
      <c r="N52" s="28" t="s">
        <v>22</v>
      </c>
      <c r="O52" s="22">
        <v>56</v>
      </c>
      <c r="P52" s="28" t="s">
        <v>22</v>
      </c>
      <c r="Q52" s="22">
        <v>59</v>
      </c>
      <c r="R52" s="28" t="s">
        <v>22</v>
      </c>
      <c r="S52" s="30">
        <f t="shared" si="20"/>
        <v>48</v>
      </c>
      <c r="T52" s="30">
        <f>MAX(IF(N52="x",0,M52),IF(P52="x",0,O52),IF(R52="x",0,Q52))</f>
        <v>59</v>
      </c>
      <c r="U52" s="31">
        <f>S52+T52</f>
        <v>107</v>
      </c>
      <c r="V52" s="32" t="s">
        <v>23</v>
      </c>
      <c r="W52" s="33">
        <f t="shared" si="19"/>
        <v>200.91319204123968</v>
      </c>
      <c r="X52" s="1">
        <v>-55</v>
      </c>
      <c r="Z52" s="1" t="s">
        <v>24</v>
      </c>
    </row>
    <row r="53" spans="1:26" ht="15">
      <c r="A53" s="22">
        <v>51</v>
      </c>
      <c r="B53" s="23" t="s">
        <v>72</v>
      </c>
      <c r="C53" s="24">
        <v>40272</v>
      </c>
      <c r="D53" s="34" t="s">
        <v>31</v>
      </c>
      <c r="E53" s="26">
        <v>67.65</v>
      </c>
      <c r="F53" s="27">
        <f t="shared" si="18"/>
        <v>1.4148884987802257</v>
      </c>
      <c r="G53" s="22">
        <v>25</v>
      </c>
      <c r="H53" s="28" t="s">
        <v>22</v>
      </c>
      <c r="I53" s="29">
        <v>28</v>
      </c>
      <c r="J53" s="28" t="s">
        <v>22</v>
      </c>
      <c r="K53" s="22">
        <v>30</v>
      </c>
      <c r="L53" s="28" t="s">
        <v>22</v>
      </c>
      <c r="M53" s="22">
        <v>33</v>
      </c>
      <c r="N53" s="28" t="s">
        <v>22</v>
      </c>
      <c r="O53" s="22">
        <v>36</v>
      </c>
      <c r="P53" s="28" t="s">
        <v>22</v>
      </c>
      <c r="Q53" s="22">
        <v>38</v>
      </c>
      <c r="R53" s="28" t="s">
        <v>22</v>
      </c>
      <c r="S53" s="30">
        <v>30</v>
      </c>
      <c r="T53" s="30">
        <v>38</v>
      </c>
      <c r="U53" s="31">
        <v>68</v>
      </c>
      <c r="V53" s="32" t="s">
        <v>73</v>
      </c>
      <c r="W53" s="33">
        <f t="shared" si="19"/>
        <v>96.21241791705535</v>
      </c>
      <c r="X53" s="1">
        <v>-73</v>
      </c>
      <c r="Z53" s="1" t="s">
        <v>24</v>
      </c>
    </row>
    <row r="54" spans="1:26" ht="15">
      <c r="A54" s="22">
        <v>37</v>
      </c>
      <c r="B54" s="23" t="s">
        <v>74</v>
      </c>
      <c r="C54" s="24">
        <v>40572</v>
      </c>
      <c r="D54" s="34" t="s">
        <v>39</v>
      </c>
      <c r="E54" s="26">
        <v>70.5</v>
      </c>
      <c r="F54" s="27">
        <f t="shared" si="18"/>
        <v>1.377603714233404</v>
      </c>
      <c r="G54" s="22">
        <v>25</v>
      </c>
      <c r="H54" s="28" t="s">
        <v>22</v>
      </c>
      <c r="I54" s="29">
        <v>28</v>
      </c>
      <c r="J54" s="28" t="s">
        <v>22</v>
      </c>
      <c r="K54" s="22">
        <v>31</v>
      </c>
      <c r="L54" s="28" t="s">
        <v>22</v>
      </c>
      <c r="M54" s="22">
        <v>35</v>
      </c>
      <c r="N54" s="28" t="s">
        <v>22</v>
      </c>
      <c r="O54" s="22">
        <v>38</v>
      </c>
      <c r="P54" s="28" t="s">
        <v>22</v>
      </c>
      <c r="Q54" s="22">
        <v>40</v>
      </c>
      <c r="R54" s="28" t="s">
        <v>22</v>
      </c>
      <c r="S54" s="30">
        <v>31</v>
      </c>
      <c r="T54" s="30">
        <v>40</v>
      </c>
      <c r="U54" s="31">
        <v>71</v>
      </c>
      <c r="V54" s="32" t="s">
        <v>32</v>
      </c>
      <c r="W54" s="33">
        <f t="shared" si="19"/>
        <v>97.80986371057169</v>
      </c>
      <c r="X54" s="1">
        <v>-73</v>
      </c>
      <c r="Z54" s="1" t="s">
        <v>24</v>
      </c>
    </row>
    <row r="55" spans="1:23" ht="14.25" hidden="1">
      <c r="A55" s="22"/>
      <c r="B55" s="23" t="s">
        <v>75</v>
      </c>
      <c r="C55" s="24" t="s">
        <v>76</v>
      </c>
      <c r="D55" s="34" t="s">
        <v>44</v>
      </c>
      <c r="E55" s="26"/>
      <c r="F55" s="27" t="e">
        <f>POWER(10,(0.75194503*(LOG10(E55/175.508)*LOG10(E55/175.508))))</f>
        <v>#VALUE!</v>
      </c>
      <c r="G55" s="22"/>
      <c r="H55" s="28"/>
      <c r="I55" s="29"/>
      <c r="J55" s="28"/>
      <c r="K55" s="22"/>
      <c r="L55" s="28"/>
      <c r="M55" s="22"/>
      <c r="N55" s="28"/>
      <c r="O55" s="22"/>
      <c r="P55" s="28"/>
      <c r="Q55" s="22"/>
      <c r="R55" s="28"/>
      <c r="S55" s="30"/>
      <c r="T55" s="30"/>
      <c r="U55" s="31"/>
      <c r="V55" s="32"/>
      <c r="W55" s="33"/>
    </row>
    <row r="56" spans="1:26" ht="15">
      <c r="A56" s="22">
        <v>30</v>
      </c>
      <c r="B56" s="23" t="s">
        <v>77</v>
      </c>
      <c r="C56" s="24" t="s">
        <v>78</v>
      </c>
      <c r="D56" s="34" t="s">
        <v>39</v>
      </c>
      <c r="E56" s="26">
        <v>87.5</v>
      </c>
      <c r="F56" s="27">
        <f aca="true" t="shared" si="21" ref="F56:F63">POWER(10,(0.722762521*(LOG10(E56/193.609)*LOG10(E56/193.609))))</f>
        <v>1.2189493641011713</v>
      </c>
      <c r="G56" s="22">
        <v>25</v>
      </c>
      <c r="H56" s="28" t="s">
        <v>22</v>
      </c>
      <c r="I56" s="29">
        <v>29</v>
      </c>
      <c r="J56" s="28" t="s">
        <v>22</v>
      </c>
      <c r="K56" s="22">
        <v>32</v>
      </c>
      <c r="L56" s="28" t="s">
        <v>22</v>
      </c>
      <c r="M56" s="22">
        <v>33</v>
      </c>
      <c r="N56" s="28" t="s">
        <v>22</v>
      </c>
      <c r="O56" s="22">
        <v>36</v>
      </c>
      <c r="P56" s="28" t="s">
        <v>22</v>
      </c>
      <c r="Q56" s="22">
        <v>38</v>
      </c>
      <c r="R56" s="28" t="s">
        <v>22</v>
      </c>
      <c r="S56" s="30">
        <v>32</v>
      </c>
      <c r="T56" s="30">
        <v>38</v>
      </c>
      <c r="U56" s="31">
        <v>70</v>
      </c>
      <c r="V56" s="32" t="s">
        <v>79</v>
      </c>
      <c r="W56" s="33">
        <f>U56*F56</f>
        <v>85.32645548708199</v>
      </c>
      <c r="X56" s="1">
        <v>-89</v>
      </c>
      <c r="Z56" s="1" t="s">
        <v>24</v>
      </c>
    </row>
    <row r="57" spans="1:26" ht="14.25">
      <c r="A57" s="36" t="s">
        <v>80</v>
      </c>
      <c r="B57" s="36"/>
      <c r="C57" s="36"/>
      <c r="D57" s="36"/>
      <c r="E57" s="36"/>
      <c r="F57" s="36" t="e">
        <f t="shared" si="21"/>
        <v>#VALUE!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Z57" s="1" t="s">
        <v>24</v>
      </c>
    </row>
    <row r="58" spans="1:26" ht="15">
      <c r="A58" s="22">
        <v>38</v>
      </c>
      <c r="B58" s="23" t="s">
        <v>81</v>
      </c>
      <c r="C58" s="24">
        <v>39597</v>
      </c>
      <c r="D58" s="34" t="s">
        <v>21</v>
      </c>
      <c r="E58" s="26">
        <v>63.45</v>
      </c>
      <c r="F58" s="27">
        <f t="shared" si="21"/>
        <v>1.4779413277123825</v>
      </c>
      <c r="G58" s="22">
        <v>55</v>
      </c>
      <c r="H58" s="28" t="s">
        <v>22</v>
      </c>
      <c r="I58" s="29">
        <v>58</v>
      </c>
      <c r="J58" s="28" t="s">
        <v>26</v>
      </c>
      <c r="K58" s="22">
        <v>58</v>
      </c>
      <c r="L58" s="28" t="s">
        <v>26</v>
      </c>
      <c r="M58" s="22">
        <v>65</v>
      </c>
      <c r="N58" s="28" t="s">
        <v>22</v>
      </c>
      <c r="O58" s="22">
        <v>70</v>
      </c>
      <c r="P58" s="28" t="s">
        <v>22</v>
      </c>
      <c r="Q58" s="22">
        <v>73</v>
      </c>
      <c r="R58" s="28" t="s">
        <v>26</v>
      </c>
      <c r="S58" s="30">
        <f aca="true" t="shared" si="22" ref="S58:S63">MAX(IF(H58="x",0,G58),IF(J58="x",0,I58),IF(L58="x",0,K58))</f>
        <v>55</v>
      </c>
      <c r="T58" s="30">
        <f aca="true" t="shared" si="23" ref="T58:T63">MAX(IF(N58="x",0,M58),IF(P58="x",0,O58),IF(R58="x",0,Q58))</f>
        <v>70</v>
      </c>
      <c r="U58" s="31">
        <f aca="true" t="shared" si="24" ref="U58:U63">S58+T58</f>
        <v>125</v>
      </c>
      <c r="V58" s="32" t="s">
        <v>23</v>
      </c>
      <c r="W58" s="33">
        <f aca="true" t="shared" si="25" ref="W58:W63">U58*F58</f>
        <v>184.7426659640478</v>
      </c>
      <c r="X58" s="1">
        <v>-67</v>
      </c>
      <c r="Z58" s="1" t="s">
        <v>24</v>
      </c>
    </row>
    <row r="59" spans="1:26" ht="15">
      <c r="A59" s="22">
        <v>53</v>
      </c>
      <c r="B59" s="23" t="s">
        <v>82</v>
      </c>
      <c r="C59" s="24">
        <v>39498</v>
      </c>
      <c r="D59" s="34" t="s">
        <v>83</v>
      </c>
      <c r="E59" s="26">
        <v>104.4</v>
      </c>
      <c r="F59" s="27">
        <f t="shared" si="21"/>
        <v>1.1271946369483918</v>
      </c>
      <c r="G59" s="22">
        <v>55</v>
      </c>
      <c r="H59" s="28" t="s">
        <v>22</v>
      </c>
      <c r="I59" s="29">
        <v>60</v>
      </c>
      <c r="J59" s="28" t="s">
        <v>22</v>
      </c>
      <c r="K59" s="22">
        <v>65</v>
      </c>
      <c r="L59" s="28" t="s">
        <v>22</v>
      </c>
      <c r="M59" s="22">
        <v>75</v>
      </c>
      <c r="N59" s="28" t="s">
        <v>22</v>
      </c>
      <c r="O59" s="22">
        <v>85</v>
      </c>
      <c r="P59" s="28" t="s">
        <v>26</v>
      </c>
      <c r="Q59" s="22">
        <v>85</v>
      </c>
      <c r="R59" s="28" t="s">
        <v>26</v>
      </c>
      <c r="S59" s="30">
        <f t="shared" si="22"/>
        <v>65</v>
      </c>
      <c r="T59" s="30">
        <f t="shared" si="23"/>
        <v>75</v>
      </c>
      <c r="U59" s="31">
        <f t="shared" si="24"/>
        <v>140</v>
      </c>
      <c r="V59" s="32" t="s">
        <v>29</v>
      </c>
      <c r="W59" s="33">
        <f t="shared" si="25"/>
        <v>157.80724917277485</v>
      </c>
      <c r="X59" s="1">
        <v>-109</v>
      </c>
      <c r="Z59" s="1" t="s">
        <v>24</v>
      </c>
    </row>
    <row r="60" spans="1:26" ht="15">
      <c r="A60" s="22">
        <v>50</v>
      </c>
      <c r="B60" s="23" t="s">
        <v>84</v>
      </c>
      <c r="C60" s="24">
        <v>39982</v>
      </c>
      <c r="D60" s="34" t="s">
        <v>39</v>
      </c>
      <c r="E60" s="26">
        <v>66.2</v>
      </c>
      <c r="F60" s="27">
        <f t="shared" si="21"/>
        <v>1.4354819156427845</v>
      </c>
      <c r="G60" s="22">
        <v>23</v>
      </c>
      <c r="H60" s="28" t="s">
        <v>22</v>
      </c>
      <c r="I60" s="29">
        <v>26</v>
      </c>
      <c r="J60" s="28" t="s">
        <v>22</v>
      </c>
      <c r="K60" s="22">
        <v>28</v>
      </c>
      <c r="L60" s="28" t="s">
        <v>22</v>
      </c>
      <c r="M60" s="22">
        <v>31</v>
      </c>
      <c r="N60" s="28" t="s">
        <v>22</v>
      </c>
      <c r="O60" s="22">
        <v>34</v>
      </c>
      <c r="P60" s="28" t="s">
        <v>22</v>
      </c>
      <c r="Q60" s="22">
        <v>36</v>
      </c>
      <c r="R60" s="28" t="s">
        <v>22</v>
      </c>
      <c r="S60" s="30">
        <f t="shared" si="22"/>
        <v>28</v>
      </c>
      <c r="T60" s="30">
        <f t="shared" si="23"/>
        <v>36</v>
      </c>
      <c r="U60" s="31">
        <f t="shared" si="24"/>
        <v>64</v>
      </c>
      <c r="V60" s="32" t="s">
        <v>32</v>
      </c>
      <c r="W60" s="33">
        <f t="shared" si="25"/>
        <v>91.87084260113821</v>
      </c>
      <c r="X60" s="1">
        <v>-67</v>
      </c>
      <c r="Z60" s="1" t="s">
        <v>24</v>
      </c>
    </row>
    <row r="61" spans="1:26" ht="15">
      <c r="A61" s="22">
        <v>13</v>
      </c>
      <c r="B61" s="23" t="s">
        <v>85</v>
      </c>
      <c r="C61" s="24" t="s">
        <v>86</v>
      </c>
      <c r="D61" s="34" t="s">
        <v>21</v>
      </c>
      <c r="E61" s="26">
        <v>58</v>
      </c>
      <c r="F61" s="27">
        <f t="shared" si="21"/>
        <v>1.5778758885278525</v>
      </c>
      <c r="G61" s="22">
        <v>20</v>
      </c>
      <c r="H61" s="28" t="s">
        <v>22</v>
      </c>
      <c r="I61" s="29">
        <v>22</v>
      </c>
      <c r="J61" s="28" t="s">
        <v>22</v>
      </c>
      <c r="K61" s="22">
        <v>23</v>
      </c>
      <c r="L61" s="28" t="s">
        <v>26</v>
      </c>
      <c r="M61" s="22">
        <v>26</v>
      </c>
      <c r="N61" s="28" t="s">
        <v>22</v>
      </c>
      <c r="O61" s="22">
        <v>29</v>
      </c>
      <c r="P61" s="28" t="s">
        <v>26</v>
      </c>
      <c r="Q61" s="22">
        <v>29</v>
      </c>
      <c r="R61" s="28" t="s">
        <v>26</v>
      </c>
      <c r="S61" s="30">
        <f t="shared" si="22"/>
        <v>22</v>
      </c>
      <c r="T61" s="30">
        <f t="shared" si="23"/>
        <v>26</v>
      </c>
      <c r="U61" s="31">
        <f t="shared" si="24"/>
        <v>48</v>
      </c>
      <c r="V61" s="32" t="s">
        <v>79</v>
      </c>
      <c r="W61" s="33">
        <f t="shared" si="25"/>
        <v>75.73804264933692</v>
      </c>
      <c r="X61" s="1">
        <v>-61</v>
      </c>
      <c r="Z61" s="1" t="s">
        <v>24</v>
      </c>
    </row>
    <row r="62" spans="1:26" ht="15">
      <c r="A62" s="22">
        <v>41</v>
      </c>
      <c r="B62" s="23" t="s">
        <v>87</v>
      </c>
      <c r="C62" s="24" t="s">
        <v>88</v>
      </c>
      <c r="D62" s="34" t="s">
        <v>44</v>
      </c>
      <c r="E62" s="26">
        <v>56.25</v>
      </c>
      <c r="F62" s="27">
        <f t="shared" si="21"/>
        <v>1.6153603716731786</v>
      </c>
      <c r="G62" s="22">
        <v>38</v>
      </c>
      <c r="H62" s="28" t="s">
        <v>22</v>
      </c>
      <c r="I62" s="29">
        <v>41</v>
      </c>
      <c r="J62" s="28" t="s">
        <v>26</v>
      </c>
      <c r="K62" s="22">
        <v>41</v>
      </c>
      <c r="L62" s="28" t="s">
        <v>26</v>
      </c>
      <c r="M62" s="22">
        <v>50</v>
      </c>
      <c r="N62" s="28" t="s">
        <v>22</v>
      </c>
      <c r="O62" s="22">
        <v>53</v>
      </c>
      <c r="P62" s="28" t="s">
        <v>22</v>
      </c>
      <c r="Q62" s="22">
        <v>56</v>
      </c>
      <c r="R62" s="28" t="s">
        <v>26</v>
      </c>
      <c r="S62" s="30">
        <f t="shared" si="22"/>
        <v>38</v>
      </c>
      <c r="T62" s="30">
        <f t="shared" si="23"/>
        <v>53</v>
      </c>
      <c r="U62" s="31">
        <f t="shared" si="24"/>
        <v>91</v>
      </c>
      <c r="V62" s="32" t="s">
        <v>27</v>
      </c>
      <c r="W62" s="33">
        <f t="shared" si="25"/>
        <v>146.99779382225924</v>
      </c>
      <c r="X62" s="1">
        <v>-61</v>
      </c>
      <c r="Z62" s="1" t="s">
        <v>24</v>
      </c>
    </row>
    <row r="63" spans="1:26" ht="15">
      <c r="A63" s="22">
        <v>26</v>
      </c>
      <c r="B63" s="23" t="s">
        <v>89</v>
      </c>
      <c r="C63" s="24" t="s">
        <v>90</v>
      </c>
      <c r="D63" s="34" t="s">
        <v>44</v>
      </c>
      <c r="E63" s="26">
        <v>65.8</v>
      </c>
      <c r="F63" s="27">
        <f t="shared" si="21"/>
        <v>1.4413717576447609</v>
      </c>
      <c r="G63" s="22">
        <v>20</v>
      </c>
      <c r="H63" s="28" t="s">
        <v>22</v>
      </c>
      <c r="I63" s="29">
        <v>22</v>
      </c>
      <c r="J63" s="28" t="s">
        <v>22</v>
      </c>
      <c r="K63" s="22">
        <v>24</v>
      </c>
      <c r="L63" s="28" t="s">
        <v>22</v>
      </c>
      <c r="M63" s="22">
        <v>28</v>
      </c>
      <c r="N63" s="28" t="s">
        <v>22</v>
      </c>
      <c r="O63" s="22">
        <v>31</v>
      </c>
      <c r="P63" s="28" t="s">
        <v>22</v>
      </c>
      <c r="Q63" s="22">
        <v>33</v>
      </c>
      <c r="R63" s="28" t="s">
        <v>22</v>
      </c>
      <c r="S63" s="30">
        <f t="shared" si="22"/>
        <v>24</v>
      </c>
      <c r="T63" s="30">
        <f t="shared" si="23"/>
        <v>33</v>
      </c>
      <c r="U63" s="31">
        <f t="shared" si="24"/>
        <v>57</v>
      </c>
      <c r="V63" s="32" t="s">
        <v>73</v>
      </c>
      <c r="W63" s="33">
        <f t="shared" si="25"/>
        <v>82.15819018575137</v>
      </c>
      <c r="X63" s="1">
        <v>-67</v>
      </c>
      <c r="Z63" s="1" t="s">
        <v>24</v>
      </c>
    </row>
    <row r="65" spans="2:20" ht="14.25">
      <c r="B65" s="45" t="s">
        <v>58</v>
      </c>
      <c r="C65" s="46"/>
      <c r="D65" s="47"/>
      <c r="E65" s="1"/>
      <c r="F65" s="48" t="s">
        <v>60</v>
      </c>
      <c r="G65" s="46" t="s">
        <v>64</v>
      </c>
      <c r="H65" s="46"/>
      <c r="I65" s="46"/>
      <c r="J65" s="46"/>
      <c r="K65" s="49"/>
      <c r="L65" s="49"/>
      <c r="M65" s="10"/>
      <c r="N65" s="10"/>
      <c r="O65" s="45" t="s">
        <v>62</v>
      </c>
      <c r="P65" s="50" t="s">
        <v>63</v>
      </c>
      <c r="Q65" s="45"/>
      <c r="R65" s="45"/>
      <c r="S65" s="51"/>
      <c r="T65" s="52"/>
    </row>
    <row r="66" spans="2:20" ht="14.25">
      <c r="B66" s="37"/>
      <c r="C66" s="46"/>
      <c r="D66" s="47"/>
      <c r="E66" s="53"/>
      <c r="F66" s="11"/>
      <c r="G66" s="46" t="s">
        <v>61</v>
      </c>
      <c r="H66" s="46"/>
      <c r="I66" s="46"/>
      <c r="J66" s="46"/>
      <c r="K66" s="49"/>
      <c r="L66" s="49"/>
      <c r="M66" s="10"/>
      <c r="N66" s="10"/>
      <c r="O66" s="54" t="s">
        <v>65</v>
      </c>
      <c r="P66" s="12" t="s">
        <v>38</v>
      </c>
      <c r="R66"/>
      <c r="S66" s="51"/>
      <c r="T66" s="8"/>
    </row>
    <row r="67" spans="7:21" ht="14.25">
      <c r="G67" s="50" t="s">
        <v>91</v>
      </c>
      <c r="M67" s="3"/>
      <c r="N67" s="3"/>
      <c r="Q67" s="8"/>
      <c r="R67" s="8"/>
      <c r="U67" s="8"/>
    </row>
    <row r="68" spans="13:21" ht="14.25">
      <c r="M68" s="3"/>
      <c r="N68" s="3"/>
      <c r="Q68" s="8"/>
      <c r="R68" s="8"/>
      <c r="U68" s="8"/>
    </row>
    <row r="69" spans="13:21" ht="14.25">
      <c r="M69" s="3"/>
      <c r="N69" s="3"/>
      <c r="Q69" s="8"/>
      <c r="R69" s="8"/>
      <c r="U69" s="8"/>
    </row>
    <row r="70" spans="13:21" ht="14.25">
      <c r="M70" s="3"/>
      <c r="N70" s="3"/>
      <c r="Q70" s="8"/>
      <c r="R70" s="8"/>
      <c r="U70" s="8"/>
    </row>
    <row r="71" spans="13:21" ht="14.25">
      <c r="M71" s="3"/>
      <c r="N71" s="3"/>
      <c r="Q71" s="8"/>
      <c r="R71" s="8"/>
      <c r="U71" s="8"/>
    </row>
    <row r="72" spans="1:23" ht="18.75">
      <c r="A72" s="4" t="s">
        <v>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6.5">
      <c r="A73" s="5" t="s">
        <v>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4.25">
      <c r="A74" s="6" t="s">
        <v>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3:21" ht="14.25">
      <c r="M75" s="3"/>
      <c r="N75" s="3"/>
      <c r="Q75" s="8"/>
      <c r="R75" s="8"/>
      <c r="U75" s="8"/>
    </row>
    <row r="76" spans="1:23" ht="14.25">
      <c r="A76" s="14" t="s">
        <v>3</v>
      </c>
      <c r="B76" s="14"/>
      <c r="C76" s="14"/>
      <c r="D76" s="14"/>
      <c r="E76" s="14"/>
      <c r="F76" s="14"/>
      <c r="G76" s="14" t="s">
        <v>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5</v>
      </c>
      <c r="T76" s="14"/>
      <c r="U76" s="14"/>
      <c r="V76" s="14"/>
      <c r="W76" s="14"/>
    </row>
    <row r="77" spans="1:23" ht="12.75" customHeight="1">
      <c r="A77" s="15" t="s">
        <v>6</v>
      </c>
      <c r="B77" s="15" t="s">
        <v>7</v>
      </c>
      <c r="C77" s="15" t="s">
        <v>8</v>
      </c>
      <c r="D77" s="15" t="s">
        <v>9</v>
      </c>
      <c r="E77" s="16" t="s">
        <v>10</v>
      </c>
      <c r="F77" s="17" t="s">
        <v>11</v>
      </c>
      <c r="G77" s="18" t="s">
        <v>12</v>
      </c>
      <c r="H77" s="18"/>
      <c r="I77" s="18"/>
      <c r="J77" s="18"/>
      <c r="K77" s="18"/>
      <c r="L77" s="18"/>
      <c r="M77" s="18" t="s">
        <v>13</v>
      </c>
      <c r="N77" s="18"/>
      <c r="O77" s="18"/>
      <c r="P77" s="18"/>
      <c r="Q77" s="18"/>
      <c r="R77" s="18"/>
      <c r="S77" s="18" t="s">
        <v>14</v>
      </c>
      <c r="T77" s="18" t="s">
        <v>15</v>
      </c>
      <c r="U77" s="18" t="s">
        <v>16</v>
      </c>
      <c r="V77" s="19" t="s">
        <v>17</v>
      </c>
      <c r="W77" s="20" t="s">
        <v>18</v>
      </c>
    </row>
    <row r="78" spans="1:23" ht="14.25">
      <c r="A78" s="15"/>
      <c r="B78" s="15"/>
      <c r="C78" s="15"/>
      <c r="D78" s="15"/>
      <c r="E78" s="16"/>
      <c r="F78" s="17"/>
      <c r="G78" s="18">
        <v>1</v>
      </c>
      <c r="H78" s="18"/>
      <c r="I78" s="18">
        <v>2</v>
      </c>
      <c r="J78" s="18"/>
      <c r="K78" s="18">
        <v>3</v>
      </c>
      <c r="L78" s="18"/>
      <c r="M78" s="18">
        <v>1</v>
      </c>
      <c r="N78" s="18"/>
      <c r="O78" s="18">
        <v>2</v>
      </c>
      <c r="P78" s="18"/>
      <c r="Q78" s="18">
        <v>3</v>
      </c>
      <c r="R78" s="18"/>
      <c r="S78" s="18"/>
      <c r="T78" s="18"/>
      <c r="U78" s="18"/>
      <c r="V78" s="19"/>
      <c r="W78" s="20"/>
    </row>
    <row r="79" spans="1:23" ht="14.25">
      <c r="A79" s="59" t="s">
        <v>92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6" ht="15">
      <c r="A80" s="22">
        <v>42</v>
      </c>
      <c r="B80" s="23" t="s">
        <v>93</v>
      </c>
      <c r="C80" s="24">
        <v>39270</v>
      </c>
      <c r="D80" s="34" t="s">
        <v>21</v>
      </c>
      <c r="E80" s="26">
        <v>82.85</v>
      </c>
      <c r="F80" s="27">
        <f aca="true" t="shared" si="26" ref="F80:F92">POWER(10,(0.722762521*(LOG10(E80/193.609)*LOG10(E80/193.609))))</f>
        <v>1.2537658117178454</v>
      </c>
      <c r="G80" s="22">
        <v>75</v>
      </c>
      <c r="H80" s="28" t="s">
        <v>22</v>
      </c>
      <c r="I80" s="29">
        <v>79</v>
      </c>
      <c r="J80" s="28" t="s">
        <v>22</v>
      </c>
      <c r="K80" s="22">
        <v>81</v>
      </c>
      <c r="L80" s="28" t="s">
        <v>26</v>
      </c>
      <c r="M80" s="22">
        <v>93</v>
      </c>
      <c r="N80" s="28" t="s">
        <v>22</v>
      </c>
      <c r="O80" s="22">
        <v>97</v>
      </c>
      <c r="P80" s="28" t="s">
        <v>22</v>
      </c>
      <c r="Q80" s="35" t="s">
        <v>36</v>
      </c>
      <c r="R80" s="28"/>
      <c r="S80" s="30">
        <f>MAX(IF(H81="x",0,G80),IF(J80="x",0,I80),IF(L80="x",0,K80))</f>
        <v>79</v>
      </c>
      <c r="T80" s="30">
        <f aca="true" t="shared" si="27" ref="T80:T85">MAX(IF(N80="x",0,M80),IF(P80="x",0,O80),IF(R80="x",0,Q80))</f>
        <v>97</v>
      </c>
      <c r="U80" s="31">
        <f aca="true" t="shared" si="28" ref="U80:U85">S80+T80</f>
        <v>176</v>
      </c>
      <c r="V80" s="32" t="s">
        <v>27</v>
      </c>
      <c r="W80" s="33">
        <f aca="true" t="shared" si="29" ref="W80:W85">U80*F80</f>
        <v>220.6627828623408</v>
      </c>
      <c r="X80" s="1">
        <v>-89</v>
      </c>
      <c r="Z80" s="1" t="s">
        <v>24</v>
      </c>
    </row>
    <row r="81" spans="1:26" ht="15">
      <c r="A81" s="22">
        <v>23</v>
      </c>
      <c r="B81" s="23" t="s">
        <v>94</v>
      </c>
      <c r="C81" s="24" t="s">
        <v>95</v>
      </c>
      <c r="D81" s="34" t="s">
        <v>44</v>
      </c>
      <c r="E81" s="26">
        <v>71.8</v>
      </c>
      <c r="F81" s="27">
        <f t="shared" si="26"/>
        <v>1.3618748407571422</v>
      </c>
      <c r="G81" s="22">
        <v>65</v>
      </c>
      <c r="H81" s="28" t="s">
        <v>22</v>
      </c>
      <c r="I81" s="29">
        <v>70</v>
      </c>
      <c r="J81" s="28" t="s">
        <v>22</v>
      </c>
      <c r="K81" s="22">
        <v>73</v>
      </c>
      <c r="L81" s="28" t="s">
        <v>22</v>
      </c>
      <c r="M81" s="22">
        <v>80</v>
      </c>
      <c r="N81" s="28" t="s">
        <v>22</v>
      </c>
      <c r="O81" s="22">
        <v>85</v>
      </c>
      <c r="P81" s="28" t="s">
        <v>26</v>
      </c>
      <c r="Q81" s="22">
        <v>85</v>
      </c>
      <c r="R81" s="28" t="s">
        <v>22</v>
      </c>
      <c r="S81" s="30">
        <f aca="true" t="shared" si="30" ref="S81:S84">MAX(IF(H85="x",0,G81),IF(J81="x",0,I81),IF(L81="x",0,K81))</f>
        <v>73</v>
      </c>
      <c r="T81" s="30">
        <f t="shared" si="27"/>
        <v>85</v>
      </c>
      <c r="U81" s="31">
        <f t="shared" si="28"/>
        <v>158</v>
      </c>
      <c r="V81" s="32" t="s">
        <v>32</v>
      </c>
      <c r="W81" s="33">
        <f t="shared" si="29"/>
        <v>215.17622483962847</v>
      </c>
      <c r="X81" s="1">
        <v>-73</v>
      </c>
      <c r="Z81" s="1" t="s">
        <v>24</v>
      </c>
    </row>
    <row r="82" spans="1:26" ht="15">
      <c r="A82" s="22">
        <v>55</v>
      </c>
      <c r="B82" s="23" t="s">
        <v>96</v>
      </c>
      <c r="C82" s="24" t="s">
        <v>95</v>
      </c>
      <c r="D82" s="34" t="s">
        <v>44</v>
      </c>
      <c r="E82" s="26">
        <v>95.8</v>
      </c>
      <c r="F82" s="27">
        <f t="shared" si="26"/>
        <v>1.168105638537427</v>
      </c>
      <c r="G82" s="22">
        <v>80</v>
      </c>
      <c r="H82" s="28" t="s">
        <v>22</v>
      </c>
      <c r="I82" s="29">
        <v>85</v>
      </c>
      <c r="J82" s="28" t="s">
        <v>26</v>
      </c>
      <c r="K82" s="22">
        <v>87</v>
      </c>
      <c r="L82" s="28" t="s">
        <v>22</v>
      </c>
      <c r="M82" s="22">
        <v>95</v>
      </c>
      <c r="N82" s="28" t="s">
        <v>22</v>
      </c>
      <c r="O82" s="22">
        <v>100</v>
      </c>
      <c r="P82" s="28" t="s">
        <v>22</v>
      </c>
      <c r="Q82" s="22">
        <v>105</v>
      </c>
      <c r="R82" s="28" t="s">
        <v>22</v>
      </c>
      <c r="S82" s="30">
        <f t="shared" si="30"/>
        <v>87</v>
      </c>
      <c r="T82" s="30">
        <f t="shared" si="27"/>
        <v>105</v>
      </c>
      <c r="U82" s="31">
        <f t="shared" si="28"/>
        <v>192</v>
      </c>
      <c r="V82" s="32" t="s">
        <v>29</v>
      </c>
      <c r="W82" s="33">
        <f t="shared" si="29"/>
        <v>224.276282599186</v>
      </c>
      <c r="X82" s="1">
        <v>-96</v>
      </c>
      <c r="Z82" s="1" t="s">
        <v>24</v>
      </c>
    </row>
    <row r="83" spans="1:26" ht="15">
      <c r="A83" s="22">
        <v>28</v>
      </c>
      <c r="B83" s="23" t="s">
        <v>97</v>
      </c>
      <c r="C83" s="24" t="s">
        <v>98</v>
      </c>
      <c r="D83" s="34" t="s">
        <v>44</v>
      </c>
      <c r="E83" s="26">
        <v>84.25</v>
      </c>
      <c r="F83" s="27">
        <f t="shared" si="26"/>
        <v>1.2427300704110824</v>
      </c>
      <c r="G83" s="22">
        <v>80</v>
      </c>
      <c r="H83" s="28" t="s">
        <v>22</v>
      </c>
      <c r="I83" s="29">
        <v>85</v>
      </c>
      <c r="J83" s="28" t="s">
        <v>22</v>
      </c>
      <c r="K83" s="22">
        <v>90</v>
      </c>
      <c r="L83" s="28" t="s">
        <v>26</v>
      </c>
      <c r="M83" s="22">
        <v>100</v>
      </c>
      <c r="N83" s="28" t="s">
        <v>22</v>
      </c>
      <c r="O83" s="22">
        <v>105</v>
      </c>
      <c r="P83" s="28" t="s">
        <v>22</v>
      </c>
      <c r="Q83" s="22">
        <v>110</v>
      </c>
      <c r="R83" s="28" t="s">
        <v>26</v>
      </c>
      <c r="S83" s="30">
        <f t="shared" si="30"/>
        <v>85</v>
      </c>
      <c r="T83" s="30">
        <f t="shared" si="27"/>
        <v>105</v>
      </c>
      <c r="U83" s="31">
        <f t="shared" si="28"/>
        <v>190</v>
      </c>
      <c r="V83" s="32" t="s">
        <v>23</v>
      </c>
      <c r="W83" s="33">
        <f t="shared" si="29"/>
        <v>236.11871337810567</v>
      </c>
      <c r="X83" s="1">
        <v>-89</v>
      </c>
      <c r="Z83" s="1" t="s">
        <v>24</v>
      </c>
    </row>
    <row r="84" spans="1:26" ht="15">
      <c r="A84" s="22">
        <v>39</v>
      </c>
      <c r="B84" s="23" t="s">
        <v>99</v>
      </c>
      <c r="C84" s="24" t="s">
        <v>100</v>
      </c>
      <c r="D84" s="34" t="s">
        <v>44</v>
      </c>
      <c r="E84" s="26">
        <v>55.65</v>
      </c>
      <c r="F84" s="27">
        <f t="shared" si="26"/>
        <v>1.6289172999663009</v>
      </c>
      <c r="G84" s="22">
        <v>40</v>
      </c>
      <c r="H84" s="28" t="s">
        <v>22</v>
      </c>
      <c r="I84" s="29">
        <v>45</v>
      </c>
      <c r="J84" s="28" t="s">
        <v>22</v>
      </c>
      <c r="K84" s="22">
        <v>48</v>
      </c>
      <c r="L84" s="28" t="s">
        <v>26</v>
      </c>
      <c r="M84" s="22">
        <v>50</v>
      </c>
      <c r="N84" s="28" t="s">
        <v>22</v>
      </c>
      <c r="O84" s="22">
        <v>55</v>
      </c>
      <c r="P84" s="28" t="s">
        <v>22</v>
      </c>
      <c r="Q84" s="22">
        <v>58</v>
      </c>
      <c r="R84" s="28" t="s">
        <v>22</v>
      </c>
      <c r="S84" s="30">
        <f t="shared" si="30"/>
        <v>45</v>
      </c>
      <c r="T84" s="30">
        <f t="shared" si="27"/>
        <v>58</v>
      </c>
      <c r="U84" s="31">
        <f t="shared" si="28"/>
        <v>103</v>
      </c>
      <c r="V84" s="32" t="s">
        <v>73</v>
      </c>
      <c r="W84" s="33">
        <f t="shared" si="29"/>
        <v>167.778481896529</v>
      </c>
      <c r="X84" s="1">
        <v>-61</v>
      </c>
      <c r="Z84" s="1" t="s">
        <v>24</v>
      </c>
    </row>
    <row r="85" spans="1:26" ht="15">
      <c r="A85" s="22">
        <v>24</v>
      </c>
      <c r="B85" s="23" t="s">
        <v>101</v>
      </c>
      <c r="C85" s="24" t="s">
        <v>100</v>
      </c>
      <c r="D85" s="34" t="s">
        <v>44</v>
      </c>
      <c r="E85" s="26">
        <v>89.9</v>
      </c>
      <c r="F85" s="27">
        <f t="shared" si="26"/>
        <v>1.2028909754114663</v>
      </c>
      <c r="G85" s="22">
        <v>40</v>
      </c>
      <c r="H85" s="28" t="s">
        <v>22</v>
      </c>
      <c r="I85" s="29">
        <v>45</v>
      </c>
      <c r="J85" s="28" t="s">
        <v>22</v>
      </c>
      <c r="K85" s="22">
        <v>48</v>
      </c>
      <c r="L85" s="28" t="s">
        <v>26</v>
      </c>
      <c r="M85" s="22">
        <v>55</v>
      </c>
      <c r="N85" s="28" t="s">
        <v>22</v>
      </c>
      <c r="O85" s="22">
        <v>60</v>
      </c>
      <c r="P85" s="28" t="s">
        <v>26</v>
      </c>
      <c r="Q85" s="22">
        <v>60</v>
      </c>
      <c r="R85" s="28" t="s">
        <v>26</v>
      </c>
      <c r="S85" s="30">
        <f>MAX(IF(H85="x",0,G85),IF(J85="x",0,I85),IF(L85="x",0,K85))</f>
        <v>45</v>
      </c>
      <c r="T85" s="30">
        <f t="shared" si="27"/>
        <v>55</v>
      </c>
      <c r="U85" s="31">
        <f t="shared" si="28"/>
        <v>100</v>
      </c>
      <c r="V85" s="32" t="s">
        <v>79</v>
      </c>
      <c r="W85" s="33">
        <f t="shared" si="29"/>
        <v>120.28909754114663</v>
      </c>
      <c r="X85" s="1">
        <v>-96</v>
      </c>
      <c r="Z85" s="1" t="s">
        <v>24</v>
      </c>
    </row>
    <row r="86" spans="1:26" ht="14.25">
      <c r="A86" s="59" t="s">
        <v>102</v>
      </c>
      <c r="B86" s="59"/>
      <c r="C86" s="59"/>
      <c r="D86" s="59"/>
      <c r="E86" s="59"/>
      <c r="F86" s="59" t="e">
        <f t="shared" si="26"/>
        <v>#VALUE!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Z86" s="1" t="s">
        <v>24</v>
      </c>
    </row>
    <row r="87" spans="1:26" ht="15">
      <c r="A87" s="22">
        <v>18</v>
      </c>
      <c r="B87" s="23" t="s">
        <v>103</v>
      </c>
      <c r="C87" s="24">
        <v>38602</v>
      </c>
      <c r="D87" s="34" t="s">
        <v>39</v>
      </c>
      <c r="E87" s="26">
        <v>85.85</v>
      </c>
      <c r="F87" s="27">
        <f t="shared" si="26"/>
        <v>1.2307143471241317</v>
      </c>
      <c r="G87" s="22">
        <v>84</v>
      </c>
      <c r="H87" s="28" t="s">
        <v>22</v>
      </c>
      <c r="I87" s="29">
        <v>89</v>
      </c>
      <c r="J87" s="28" t="s">
        <v>22</v>
      </c>
      <c r="K87" s="22">
        <v>91</v>
      </c>
      <c r="L87" s="28" t="s">
        <v>26</v>
      </c>
      <c r="M87" s="22">
        <v>82</v>
      </c>
      <c r="N87" s="28" t="s">
        <v>22</v>
      </c>
      <c r="O87" s="35" t="s">
        <v>36</v>
      </c>
      <c r="P87" s="28"/>
      <c r="Q87" s="35" t="s">
        <v>36</v>
      </c>
      <c r="R87" s="28"/>
      <c r="S87" s="30">
        <f aca="true" t="shared" si="31" ref="S87:S88">MAX(IF(H87="x",0,G87),IF(J87="x",0,I87),IF(L87="x",0,K87))</f>
        <v>89</v>
      </c>
      <c r="T87" s="30">
        <f aca="true" t="shared" si="32" ref="T87:T88">MAX(IF(N87="x",0,M87),IF(P87="x",0,O87),IF(R87="x",0,Q87))</f>
        <v>82</v>
      </c>
      <c r="U87" s="31">
        <f aca="true" t="shared" si="33" ref="U87:U88">S87+T87</f>
        <v>171</v>
      </c>
      <c r="V87" s="32" t="s">
        <v>23</v>
      </c>
      <c r="W87" s="33">
        <f aca="true" t="shared" si="34" ref="W87:W88">U87*F87</f>
        <v>210.45215335822652</v>
      </c>
      <c r="X87" s="1">
        <v>-89</v>
      </c>
      <c r="Z87" s="1" t="s">
        <v>24</v>
      </c>
    </row>
    <row r="88" spans="1:26" ht="15">
      <c r="A88" s="22">
        <v>54</v>
      </c>
      <c r="B88" s="23" t="s">
        <v>104</v>
      </c>
      <c r="C88" s="24">
        <v>38227</v>
      </c>
      <c r="D88" s="34" t="s">
        <v>39</v>
      </c>
      <c r="E88" s="26">
        <v>93.3</v>
      </c>
      <c r="F88" s="27">
        <f t="shared" si="26"/>
        <v>1.1820879761482719</v>
      </c>
      <c r="G88" s="22">
        <v>60</v>
      </c>
      <c r="H88" s="28" t="s">
        <v>26</v>
      </c>
      <c r="I88" s="29">
        <v>60</v>
      </c>
      <c r="J88" s="28" t="s">
        <v>22</v>
      </c>
      <c r="K88" s="22">
        <v>65</v>
      </c>
      <c r="L88" s="28" t="s">
        <v>26</v>
      </c>
      <c r="M88" s="22">
        <v>80</v>
      </c>
      <c r="N88" s="28" t="s">
        <v>22</v>
      </c>
      <c r="O88" s="22">
        <v>85</v>
      </c>
      <c r="P88" s="28" t="s">
        <v>26</v>
      </c>
      <c r="Q88" s="35" t="s">
        <v>36</v>
      </c>
      <c r="R88" s="28"/>
      <c r="S88" s="30">
        <f t="shared" si="31"/>
        <v>60</v>
      </c>
      <c r="T88" s="30">
        <f t="shared" si="32"/>
        <v>80</v>
      </c>
      <c r="U88" s="31">
        <f t="shared" si="33"/>
        <v>140</v>
      </c>
      <c r="V88" s="32" t="s">
        <v>29</v>
      </c>
      <c r="W88" s="33">
        <f t="shared" si="34"/>
        <v>165.49231666075806</v>
      </c>
      <c r="X88" s="1">
        <v>-96</v>
      </c>
      <c r="Z88" s="1" t="s">
        <v>24</v>
      </c>
    </row>
    <row r="89" spans="1:26" ht="14.25">
      <c r="A89" s="59" t="s">
        <v>105</v>
      </c>
      <c r="B89" s="59"/>
      <c r="C89" s="59"/>
      <c r="D89" s="59"/>
      <c r="E89" s="59"/>
      <c r="F89" s="59" t="e">
        <f t="shared" si="26"/>
        <v>#VALUE!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Z89" s="1" t="s">
        <v>24</v>
      </c>
    </row>
    <row r="90" spans="1:26" ht="15">
      <c r="A90" s="22">
        <v>49</v>
      </c>
      <c r="B90" s="23" t="s">
        <v>106</v>
      </c>
      <c r="C90" s="24">
        <v>32857</v>
      </c>
      <c r="D90" s="34" t="s">
        <v>83</v>
      </c>
      <c r="E90" s="26">
        <v>98.9</v>
      </c>
      <c r="F90" s="27">
        <f t="shared" si="26"/>
        <v>1.1521562893903379</v>
      </c>
      <c r="G90" s="22">
        <v>125</v>
      </c>
      <c r="H90" s="28" t="s">
        <v>22</v>
      </c>
      <c r="I90" s="29">
        <v>135</v>
      </c>
      <c r="J90" s="28" t="s">
        <v>22</v>
      </c>
      <c r="K90" s="22">
        <v>140</v>
      </c>
      <c r="L90" s="28" t="s">
        <v>26</v>
      </c>
      <c r="M90" s="22">
        <v>153</v>
      </c>
      <c r="N90" s="28" t="s">
        <v>22</v>
      </c>
      <c r="O90" s="22">
        <v>160</v>
      </c>
      <c r="P90" s="28" t="s">
        <v>22</v>
      </c>
      <c r="Q90" s="22">
        <v>165</v>
      </c>
      <c r="R90" s="28" t="s">
        <v>22</v>
      </c>
      <c r="S90" s="30">
        <f aca="true" t="shared" si="35" ref="S90:S92">MAX(IF(H90="x",0,G90),IF(J90="x",0,I90),IF(L90="x",0,K90))</f>
        <v>135</v>
      </c>
      <c r="T90" s="30">
        <f aca="true" t="shared" si="36" ref="T90:T92">MAX(IF(N90="x",0,M90),IF(P90="x",0,O90),IF(R90="x",0,Q90))</f>
        <v>165</v>
      </c>
      <c r="U90" s="31">
        <f aca="true" t="shared" si="37" ref="U90:U92">S90+T90</f>
        <v>300</v>
      </c>
      <c r="V90" s="32" t="s">
        <v>23</v>
      </c>
      <c r="W90" s="33">
        <f aca="true" t="shared" si="38" ref="W90:W92">U90*F90</f>
        <v>345.64688681710135</v>
      </c>
      <c r="X90" s="1">
        <v>-102</v>
      </c>
      <c r="Z90" s="1" t="s">
        <v>24</v>
      </c>
    </row>
    <row r="91" spans="1:26" ht="15">
      <c r="A91" s="22">
        <v>45</v>
      </c>
      <c r="B91" s="23" t="s">
        <v>107</v>
      </c>
      <c r="C91" s="60" t="s">
        <v>108</v>
      </c>
      <c r="D91" s="60" t="s">
        <v>109</v>
      </c>
      <c r="E91" s="26">
        <v>102.2</v>
      </c>
      <c r="F91" s="27">
        <f t="shared" si="26"/>
        <v>1.1367031448197336</v>
      </c>
      <c r="G91" s="22">
        <v>80</v>
      </c>
      <c r="H91" s="28" t="s">
        <v>22</v>
      </c>
      <c r="I91" s="29">
        <v>85</v>
      </c>
      <c r="J91" s="28" t="s">
        <v>26</v>
      </c>
      <c r="K91" s="22">
        <v>85</v>
      </c>
      <c r="L91" s="28" t="s">
        <v>26</v>
      </c>
      <c r="M91" s="22">
        <v>105</v>
      </c>
      <c r="N91" s="28" t="s">
        <v>22</v>
      </c>
      <c r="O91" s="22">
        <v>111</v>
      </c>
      <c r="P91" s="28" t="s">
        <v>26</v>
      </c>
      <c r="Q91" s="22">
        <v>112</v>
      </c>
      <c r="R91" s="28" t="s">
        <v>26</v>
      </c>
      <c r="S91" s="30">
        <f t="shared" si="35"/>
        <v>80</v>
      </c>
      <c r="T91" s="30">
        <f t="shared" si="36"/>
        <v>105</v>
      </c>
      <c r="U91" s="31">
        <f t="shared" si="37"/>
        <v>185</v>
      </c>
      <c r="V91" s="32" t="s">
        <v>27</v>
      </c>
      <c r="W91" s="33">
        <f t="shared" si="38"/>
        <v>210.29008179165072</v>
      </c>
      <c r="X91" s="1">
        <v>-109</v>
      </c>
      <c r="Z91" s="1" t="s">
        <v>24</v>
      </c>
    </row>
    <row r="92" spans="1:26" ht="15">
      <c r="A92" s="22">
        <v>47</v>
      </c>
      <c r="B92" s="61" t="s">
        <v>110</v>
      </c>
      <c r="C92" s="62">
        <v>1974</v>
      </c>
      <c r="D92" s="60" t="s">
        <v>109</v>
      </c>
      <c r="E92" s="26">
        <v>103.8</v>
      </c>
      <c r="F92" s="27">
        <f t="shared" si="26"/>
        <v>1.1297282189429712</v>
      </c>
      <c r="G92" s="22">
        <v>110</v>
      </c>
      <c r="H92" s="28" t="s">
        <v>22</v>
      </c>
      <c r="I92" s="29">
        <v>119</v>
      </c>
      <c r="J92" s="28" t="s">
        <v>26</v>
      </c>
      <c r="K92" s="22">
        <v>120</v>
      </c>
      <c r="L92" s="28" t="s">
        <v>22</v>
      </c>
      <c r="M92" s="22">
        <v>140</v>
      </c>
      <c r="N92" s="28" t="s">
        <v>22</v>
      </c>
      <c r="O92" s="22">
        <v>150</v>
      </c>
      <c r="P92" s="28" t="s">
        <v>22</v>
      </c>
      <c r="Q92" s="22">
        <v>156</v>
      </c>
      <c r="R92" s="28" t="s">
        <v>26</v>
      </c>
      <c r="S92" s="30">
        <f t="shared" si="35"/>
        <v>120</v>
      </c>
      <c r="T92" s="30">
        <f t="shared" si="36"/>
        <v>150</v>
      </c>
      <c r="U92" s="31">
        <f t="shared" si="37"/>
        <v>270</v>
      </c>
      <c r="V92" s="32" t="s">
        <v>29</v>
      </c>
      <c r="W92" s="33">
        <f t="shared" si="38"/>
        <v>305.0266191146022</v>
      </c>
      <c r="X92" s="1">
        <v>-109</v>
      </c>
      <c r="Z92" s="1" t="s">
        <v>24</v>
      </c>
    </row>
    <row r="93" spans="1:23" ht="14.25">
      <c r="A93" s="37"/>
      <c r="B93" s="37"/>
      <c r="C93" s="37"/>
      <c r="D93" s="38"/>
      <c r="E93" s="39"/>
      <c r="F93" s="40"/>
      <c r="G93" s="37"/>
      <c r="H93" s="37"/>
      <c r="I93" s="41"/>
      <c r="J93" s="41"/>
      <c r="K93" s="38"/>
      <c r="L93" s="38"/>
      <c r="M93" s="37"/>
      <c r="N93" s="37"/>
      <c r="O93" s="41"/>
      <c r="P93" s="41"/>
      <c r="Q93" s="41"/>
      <c r="R93" s="41"/>
      <c r="S93" s="38"/>
      <c r="T93" s="38"/>
      <c r="U93" s="38"/>
      <c r="V93" s="42"/>
      <c r="W93" s="43"/>
    </row>
    <row r="94" spans="2:20" ht="14.25">
      <c r="B94" s="45" t="s">
        <v>58</v>
      </c>
      <c r="C94" s="46" t="s">
        <v>111</v>
      </c>
      <c r="D94" s="47"/>
      <c r="E94" s="1"/>
      <c r="F94" s="48" t="s">
        <v>60</v>
      </c>
      <c r="G94" s="46" t="s">
        <v>61</v>
      </c>
      <c r="H94" s="46"/>
      <c r="I94" s="46"/>
      <c r="J94" s="46"/>
      <c r="K94" s="49"/>
      <c r="L94" s="49"/>
      <c r="M94" s="10"/>
      <c r="N94" s="10"/>
      <c r="O94" s="45" t="s">
        <v>62</v>
      </c>
      <c r="P94" s="50" t="s">
        <v>63</v>
      </c>
      <c r="Q94" s="50"/>
      <c r="R94"/>
      <c r="S94" s="51"/>
      <c r="T94" s="52"/>
    </row>
    <row r="95" spans="2:20" ht="14.25">
      <c r="B95" s="37"/>
      <c r="C95" s="46"/>
      <c r="D95" s="47"/>
      <c r="E95" s="53"/>
      <c r="F95" s="11"/>
      <c r="G95" s="46" t="s">
        <v>46</v>
      </c>
      <c r="H95" s="46"/>
      <c r="I95" s="46"/>
      <c r="J95" s="46"/>
      <c r="K95" s="49"/>
      <c r="L95" s="49"/>
      <c r="M95" s="10"/>
      <c r="N95" s="10"/>
      <c r="O95" s="54" t="s">
        <v>65</v>
      </c>
      <c r="P95" s="12" t="s">
        <v>38</v>
      </c>
      <c r="Q95" s="50"/>
      <c r="R95"/>
      <c r="S95" s="51"/>
      <c r="T95" s="8"/>
    </row>
    <row r="96" ht="14.25">
      <c r="G96" s="50" t="s">
        <v>112</v>
      </c>
    </row>
    <row r="102" spans="2:3" ht="14.25">
      <c r="B102" s="23" t="s">
        <v>46</v>
      </c>
      <c r="C102" s="33">
        <v>196.7666831059482</v>
      </c>
    </row>
    <row r="103" spans="2:3" ht="14.25">
      <c r="B103" s="23" t="s">
        <v>42</v>
      </c>
      <c r="C103" s="33">
        <v>156.31207346917918</v>
      </c>
    </row>
    <row r="104" spans="2:3" ht="14.25">
      <c r="B104" s="23" t="s">
        <v>41</v>
      </c>
      <c r="C104" s="33">
        <v>143.52940282429356</v>
      </c>
    </row>
    <row r="105" spans="2:3" ht="14.25">
      <c r="B105" s="23" t="s">
        <v>20</v>
      </c>
      <c r="C105" s="33">
        <v>126.44738596170708</v>
      </c>
    </row>
    <row r="106" spans="2:3" ht="14.25">
      <c r="B106" s="23" t="s">
        <v>28</v>
      </c>
      <c r="C106" s="33">
        <v>116.25119806959664</v>
      </c>
    </row>
    <row r="107" spans="2:3" ht="14.25">
      <c r="B107" s="23" t="s">
        <v>34</v>
      </c>
      <c r="C107" s="33">
        <v>107.77730863550434</v>
      </c>
    </row>
    <row r="108" spans="2:3" ht="14.25">
      <c r="B108" s="23" t="s">
        <v>25</v>
      </c>
      <c r="C108" s="33">
        <v>86.83225437530733</v>
      </c>
    </row>
    <row r="109" spans="2:3" ht="14.25">
      <c r="B109" s="23" t="s">
        <v>38</v>
      </c>
      <c r="C109" s="33">
        <v>75.71392411508381</v>
      </c>
    </row>
    <row r="110" spans="2:3" ht="14.25">
      <c r="B110" s="23" t="s">
        <v>30</v>
      </c>
      <c r="C110" s="33">
        <v>64.6874452036294</v>
      </c>
    </row>
    <row r="112" spans="2:3" ht="14.25">
      <c r="B112" s="23" t="s">
        <v>106</v>
      </c>
      <c r="C112" s="33">
        <v>345.64688681710135</v>
      </c>
    </row>
    <row r="113" spans="2:3" ht="14.25">
      <c r="B113" s="61" t="s">
        <v>110</v>
      </c>
      <c r="C113" s="33">
        <v>305.0266191146022</v>
      </c>
    </row>
    <row r="114" spans="2:3" ht="14.25">
      <c r="B114" s="23" t="s">
        <v>97</v>
      </c>
      <c r="C114" s="33">
        <v>236.11871337810567</v>
      </c>
    </row>
    <row r="115" spans="2:3" ht="14.25">
      <c r="B115" s="23" t="s">
        <v>96</v>
      </c>
      <c r="C115" s="33">
        <v>224.276282599186</v>
      </c>
    </row>
    <row r="116" spans="2:3" ht="14.25">
      <c r="B116" s="23" t="s">
        <v>93</v>
      </c>
      <c r="C116" s="33">
        <v>220.6627828623408</v>
      </c>
    </row>
    <row r="117" spans="2:3" ht="14.25">
      <c r="B117" s="23" t="s">
        <v>94</v>
      </c>
      <c r="C117" s="33">
        <v>215.17622483962847</v>
      </c>
    </row>
    <row r="118" spans="2:3" ht="14.25">
      <c r="B118" s="23" t="s">
        <v>103</v>
      </c>
      <c r="C118" s="33">
        <v>210.45215335822652</v>
      </c>
    </row>
    <row r="119" spans="2:3" ht="14.25">
      <c r="B119" s="23" t="s">
        <v>107</v>
      </c>
      <c r="C119" s="33">
        <v>210.29008179165072</v>
      </c>
    </row>
    <row r="120" spans="2:3" ht="14.25">
      <c r="B120" s="23" t="s">
        <v>71</v>
      </c>
      <c r="C120" s="33">
        <v>200.91319204123968</v>
      </c>
    </row>
    <row r="121" spans="2:3" ht="14.25">
      <c r="B121" s="23" t="s">
        <v>69</v>
      </c>
      <c r="C121" s="33">
        <v>197.50578474367285</v>
      </c>
    </row>
    <row r="122" spans="2:3" ht="14.25">
      <c r="B122" s="23" t="s">
        <v>70</v>
      </c>
      <c r="C122" s="33">
        <v>188.9658784284935</v>
      </c>
    </row>
    <row r="123" spans="2:3" ht="14.25">
      <c r="B123" s="23" t="s">
        <v>81</v>
      </c>
      <c r="C123" s="33">
        <v>184.7426659640478</v>
      </c>
    </row>
    <row r="124" spans="2:3" ht="14.25">
      <c r="B124" s="23" t="s">
        <v>99</v>
      </c>
      <c r="C124" s="33">
        <v>167.778481896529</v>
      </c>
    </row>
    <row r="125" spans="2:3" ht="14.25">
      <c r="B125" s="23" t="s">
        <v>104</v>
      </c>
      <c r="C125" s="33">
        <v>165.49231666075806</v>
      </c>
    </row>
    <row r="126" spans="2:3" ht="14.25">
      <c r="B126" s="23" t="s">
        <v>82</v>
      </c>
      <c r="C126" s="33">
        <v>157.80724917277485</v>
      </c>
    </row>
    <row r="127" spans="2:3" ht="14.25">
      <c r="B127" s="23" t="s">
        <v>87</v>
      </c>
      <c r="C127" s="33">
        <v>146.99779382225924</v>
      </c>
    </row>
    <row r="128" spans="2:3" ht="14.25">
      <c r="B128" s="23" t="s">
        <v>52</v>
      </c>
      <c r="C128" s="33">
        <v>125.61052976408399</v>
      </c>
    </row>
    <row r="129" spans="2:3" ht="14.25">
      <c r="B129" s="23" t="s">
        <v>101</v>
      </c>
      <c r="C129" s="33">
        <v>120.28909754114663</v>
      </c>
    </row>
    <row r="130" spans="2:3" ht="14.25">
      <c r="B130" s="23" t="s">
        <v>51</v>
      </c>
      <c r="C130" s="33">
        <v>116.52741206730167</v>
      </c>
    </row>
    <row r="131" spans="2:3" ht="14.25">
      <c r="B131" s="23" t="s">
        <v>74</v>
      </c>
      <c r="C131" s="33">
        <v>97.80986371057169</v>
      </c>
    </row>
    <row r="132" spans="2:3" ht="14.25">
      <c r="B132" s="23" t="s">
        <v>72</v>
      </c>
      <c r="C132" s="33">
        <v>96.21241791705535</v>
      </c>
    </row>
    <row r="133" spans="2:3" ht="14.25">
      <c r="B133" s="23" t="s">
        <v>84</v>
      </c>
      <c r="C133" s="33">
        <v>91.87084260113821</v>
      </c>
    </row>
    <row r="134" spans="2:3" ht="14.25">
      <c r="B134" s="23" t="s">
        <v>77</v>
      </c>
      <c r="C134" s="33">
        <v>85.32645548708199</v>
      </c>
    </row>
    <row r="135" spans="2:3" ht="14.25">
      <c r="B135" s="23" t="s">
        <v>89</v>
      </c>
      <c r="C135" s="33">
        <v>82.15819018575137</v>
      </c>
    </row>
    <row r="136" spans="2:3" ht="14.25">
      <c r="B136" s="23" t="s">
        <v>50</v>
      </c>
      <c r="C136" s="33">
        <v>81.82238977382781</v>
      </c>
    </row>
    <row r="137" spans="2:3" ht="14.25">
      <c r="B137" s="23" t="s">
        <v>85</v>
      </c>
      <c r="C137" s="33">
        <v>75.73804264933692</v>
      </c>
    </row>
    <row r="138" spans="2:3" ht="14.25">
      <c r="B138" s="23" t="s">
        <v>48</v>
      </c>
      <c r="C138" s="33">
        <v>67.76073826632695</v>
      </c>
    </row>
    <row r="139" spans="2:3" ht="14.25">
      <c r="B139" s="23" t="s">
        <v>75</v>
      </c>
      <c r="C139" s="33"/>
    </row>
  </sheetData>
  <sheetProtection selectLockedCells="1" selectUnlockedCells="1"/>
  <mergeCells count="67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3:W13"/>
    <mergeCell ref="A16:W16"/>
    <mergeCell ref="A19:W19"/>
    <mergeCell ref="A21:W21"/>
    <mergeCell ref="A42:W42"/>
    <mergeCell ref="A43:W43"/>
    <mergeCell ref="A44:W44"/>
    <mergeCell ref="A46:F46"/>
    <mergeCell ref="G46:Q46"/>
    <mergeCell ref="S46:W46"/>
    <mergeCell ref="A47:A48"/>
    <mergeCell ref="B47:B48"/>
    <mergeCell ref="C47:C48"/>
    <mergeCell ref="D47:D48"/>
    <mergeCell ref="E47:E48"/>
    <mergeCell ref="F47:F48"/>
    <mergeCell ref="G47:K47"/>
    <mergeCell ref="M47:Q47"/>
    <mergeCell ref="S47:S48"/>
    <mergeCell ref="T47:T48"/>
    <mergeCell ref="U47:U48"/>
    <mergeCell ref="V47:V48"/>
    <mergeCell ref="W47:W48"/>
    <mergeCell ref="A49:W49"/>
    <mergeCell ref="A57:W57"/>
    <mergeCell ref="A72:W72"/>
    <mergeCell ref="A73:W73"/>
    <mergeCell ref="A74:W74"/>
    <mergeCell ref="A76:F76"/>
    <mergeCell ref="G76:Q76"/>
    <mergeCell ref="S76:W76"/>
    <mergeCell ref="A77:A78"/>
    <mergeCell ref="B77:B78"/>
    <mergeCell ref="C77:C78"/>
    <mergeCell ref="D77:D78"/>
    <mergeCell ref="E77:E78"/>
    <mergeCell ref="F77:F78"/>
    <mergeCell ref="G77:K77"/>
    <mergeCell ref="M77:Q77"/>
    <mergeCell ref="S77:S78"/>
    <mergeCell ref="T77:T78"/>
    <mergeCell ref="U77:U78"/>
    <mergeCell ref="V77:V78"/>
    <mergeCell ref="W77:W78"/>
    <mergeCell ref="A79:W79"/>
    <mergeCell ref="A86:W86"/>
    <mergeCell ref="A89:W89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:G12">
    <cfRule type="expression" priority="19" dxfId="0" stopIfTrue="1">
      <formula>H10="x"</formula>
    </cfRule>
  </conditionalFormatting>
  <conditionalFormatting sqref="G10:G12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3">
    <cfRule type="expression" priority="22" dxfId="0" stopIfTrue="1">
      <formula>H13="x"</formula>
    </cfRule>
  </conditionalFormatting>
  <conditionalFormatting sqref="G13">
    <cfRule type="expression" priority="23" dxfId="1" stopIfTrue="1">
      <formula>H13="o"</formula>
    </cfRule>
    <cfRule type="expression" priority="24" dxfId="2" stopIfTrue="1">
      <formula>H13="r"</formula>
    </cfRule>
  </conditionalFormatting>
  <conditionalFormatting sqref="G14">
    <cfRule type="expression" priority="25" dxfId="0" stopIfTrue="1">
      <formula>H14="x"</formula>
    </cfRule>
  </conditionalFormatting>
  <conditionalFormatting sqref="G14">
    <cfRule type="expression" priority="26" dxfId="1" stopIfTrue="1">
      <formula>H14="o"</formula>
    </cfRule>
    <cfRule type="expression" priority="27" dxfId="2" stopIfTrue="1">
      <formula>H14="r"</formula>
    </cfRule>
  </conditionalFormatting>
  <conditionalFormatting sqref="G15">
    <cfRule type="expression" priority="28" dxfId="0" stopIfTrue="1">
      <formula>H15="x"</formula>
    </cfRule>
  </conditionalFormatting>
  <conditionalFormatting sqref="G15">
    <cfRule type="expression" priority="29" dxfId="1" stopIfTrue="1">
      <formula>H15="o"</formula>
    </cfRule>
    <cfRule type="expression" priority="30" dxfId="2" stopIfTrue="1">
      <formula>H15="r"</formula>
    </cfRule>
  </conditionalFormatting>
  <conditionalFormatting sqref="G16">
    <cfRule type="expression" priority="31" dxfId="0" stopIfTrue="1">
      <formula>H16="x"</formula>
    </cfRule>
  </conditionalFormatting>
  <conditionalFormatting sqref="G16">
    <cfRule type="expression" priority="32" dxfId="1" stopIfTrue="1">
      <formula>H16="o"</formula>
    </cfRule>
    <cfRule type="expression" priority="33" dxfId="2" stopIfTrue="1">
      <formula>H16="r"</formula>
    </cfRule>
  </conditionalFormatting>
  <conditionalFormatting sqref="G17">
    <cfRule type="expression" priority="34" dxfId="0" stopIfTrue="1">
      <formula>H17="x"</formula>
    </cfRule>
  </conditionalFormatting>
  <conditionalFormatting sqref="G17">
    <cfRule type="expression" priority="35" dxfId="1" stopIfTrue="1">
      <formula>H17="o"</formula>
    </cfRule>
    <cfRule type="expression" priority="36" dxfId="2" stopIfTrue="1">
      <formula>H17="r"</formula>
    </cfRule>
  </conditionalFormatting>
  <conditionalFormatting sqref="G18">
    <cfRule type="expression" priority="37" dxfId="0" stopIfTrue="1">
      <formula>H18="x"</formula>
    </cfRule>
  </conditionalFormatting>
  <conditionalFormatting sqref="G18">
    <cfRule type="expression" priority="38" dxfId="1" stopIfTrue="1">
      <formula>H18="o"</formula>
    </cfRule>
    <cfRule type="expression" priority="39" dxfId="2" stopIfTrue="1">
      <formula>H18="r"</formula>
    </cfRule>
  </conditionalFormatting>
  <conditionalFormatting sqref="G19">
    <cfRule type="expression" priority="40" dxfId="0" stopIfTrue="1">
      <formula>H19="x"</formula>
    </cfRule>
  </conditionalFormatting>
  <conditionalFormatting sqref="G19">
    <cfRule type="expression" priority="41" dxfId="1" stopIfTrue="1">
      <formula>H19="o"</formula>
    </cfRule>
    <cfRule type="expression" priority="42" dxfId="2" stopIfTrue="1">
      <formula>H19="r"</formula>
    </cfRule>
  </conditionalFormatting>
  <conditionalFormatting sqref="G20">
    <cfRule type="expression" priority="43" dxfId="0" stopIfTrue="1">
      <formula>H20="x"</formula>
    </cfRule>
  </conditionalFormatting>
  <conditionalFormatting sqref="G20">
    <cfRule type="expression" priority="44" dxfId="1" stopIfTrue="1">
      <formula>H20="o"</formula>
    </cfRule>
    <cfRule type="expression" priority="45" dxfId="2" stopIfTrue="1">
      <formula>H20="r"</formula>
    </cfRule>
  </conditionalFormatting>
  <conditionalFormatting sqref="I10:I12">
    <cfRule type="expression" priority="46" dxfId="0" stopIfTrue="1">
      <formula>J10="x"</formula>
    </cfRule>
  </conditionalFormatting>
  <conditionalFormatting sqref="I10:I12">
    <cfRule type="expression" priority="47" dxfId="1" stopIfTrue="1">
      <formula>J10="o"</formula>
    </cfRule>
    <cfRule type="expression" priority="48" dxfId="2" stopIfTrue="1">
      <formula>J10="r"</formula>
    </cfRule>
  </conditionalFormatting>
  <conditionalFormatting sqref="I13">
    <cfRule type="expression" priority="49" dxfId="0" stopIfTrue="1">
      <formula>J13="x"</formula>
    </cfRule>
  </conditionalFormatting>
  <conditionalFormatting sqref="I13">
    <cfRule type="expression" priority="50" dxfId="1" stopIfTrue="1">
      <formula>J13="o"</formula>
    </cfRule>
    <cfRule type="expression" priority="51" dxfId="2" stopIfTrue="1">
      <formula>J13="r"</formula>
    </cfRule>
  </conditionalFormatting>
  <conditionalFormatting sqref="I14">
    <cfRule type="expression" priority="52" dxfId="0" stopIfTrue="1">
      <formula>J14="x"</formula>
    </cfRule>
  </conditionalFormatting>
  <conditionalFormatting sqref="I14">
    <cfRule type="expression" priority="53" dxfId="1" stopIfTrue="1">
      <formula>J14="o"</formula>
    </cfRule>
    <cfRule type="expression" priority="54" dxfId="2" stopIfTrue="1">
      <formula>J14="r"</formula>
    </cfRule>
  </conditionalFormatting>
  <conditionalFormatting sqref="I15">
    <cfRule type="expression" priority="55" dxfId="0" stopIfTrue="1">
      <formula>J15="x"</formula>
    </cfRule>
  </conditionalFormatting>
  <conditionalFormatting sqref="I15">
    <cfRule type="expression" priority="56" dxfId="1" stopIfTrue="1">
      <formula>J15="o"</formula>
    </cfRule>
    <cfRule type="expression" priority="57" dxfId="2" stopIfTrue="1">
      <formula>J15="r"</formula>
    </cfRule>
  </conditionalFormatting>
  <conditionalFormatting sqref="I16">
    <cfRule type="expression" priority="58" dxfId="0" stopIfTrue="1">
      <formula>J16="x"</formula>
    </cfRule>
  </conditionalFormatting>
  <conditionalFormatting sqref="I16">
    <cfRule type="expression" priority="59" dxfId="1" stopIfTrue="1">
      <formula>J16="o"</formula>
    </cfRule>
    <cfRule type="expression" priority="60" dxfId="2" stopIfTrue="1">
      <formula>J16="r"</formula>
    </cfRule>
  </conditionalFormatting>
  <conditionalFormatting sqref="I17">
    <cfRule type="expression" priority="61" dxfId="0" stopIfTrue="1">
      <formula>J17="x"</formula>
    </cfRule>
  </conditionalFormatting>
  <conditionalFormatting sqref="I17">
    <cfRule type="expression" priority="62" dxfId="1" stopIfTrue="1">
      <formula>J17="o"</formula>
    </cfRule>
    <cfRule type="expression" priority="63" dxfId="2" stopIfTrue="1">
      <formula>J17="r"</formula>
    </cfRule>
  </conditionalFormatting>
  <conditionalFormatting sqref="I18">
    <cfRule type="expression" priority="64" dxfId="0" stopIfTrue="1">
      <formula>J18="x"</formula>
    </cfRule>
  </conditionalFormatting>
  <conditionalFormatting sqref="I18">
    <cfRule type="expression" priority="65" dxfId="1" stopIfTrue="1">
      <formula>J18="o"</formula>
    </cfRule>
    <cfRule type="expression" priority="66" dxfId="2" stopIfTrue="1">
      <formula>J18="r"</formula>
    </cfRule>
  </conditionalFormatting>
  <conditionalFormatting sqref="I19">
    <cfRule type="expression" priority="67" dxfId="0" stopIfTrue="1">
      <formula>J19="x"</formula>
    </cfRule>
  </conditionalFormatting>
  <conditionalFormatting sqref="I19">
    <cfRule type="expression" priority="68" dxfId="1" stopIfTrue="1">
      <formula>J19="o"</formula>
    </cfRule>
    <cfRule type="expression" priority="69" dxfId="2" stopIfTrue="1">
      <formula>J19="r"</formula>
    </cfRule>
  </conditionalFormatting>
  <conditionalFormatting sqref="I20">
    <cfRule type="expression" priority="70" dxfId="0" stopIfTrue="1">
      <formula>J20="x"</formula>
    </cfRule>
  </conditionalFormatting>
  <conditionalFormatting sqref="I20">
    <cfRule type="expression" priority="71" dxfId="1" stopIfTrue="1">
      <formula>J20="o"</formula>
    </cfRule>
    <cfRule type="expression" priority="72" dxfId="2" stopIfTrue="1">
      <formula>J20="r"</formula>
    </cfRule>
  </conditionalFormatting>
  <conditionalFormatting sqref="K10:K12">
    <cfRule type="expression" priority="73" dxfId="0" stopIfTrue="1">
      <formula>L10="x"</formula>
    </cfRule>
  </conditionalFormatting>
  <conditionalFormatting sqref="K10:K12">
    <cfRule type="expression" priority="74" dxfId="1" stopIfTrue="1">
      <formula>L10="o"</formula>
    </cfRule>
    <cfRule type="expression" priority="75" dxfId="2" stopIfTrue="1">
      <formula>L10="r"</formula>
    </cfRule>
  </conditionalFormatting>
  <conditionalFormatting sqref="K13">
    <cfRule type="expression" priority="76" dxfId="0" stopIfTrue="1">
      <formula>L13="x"</formula>
    </cfRule>
  </conditionalFormatting>
  <conditionalFormatting sqref="K13">
    <cfRule type="expression" priority="77" dxfId="1" stopIfTrue="1">
      <formula>L13="o"</formula>
    </cfRule>
    <cfRule type="expression" priority="78" dxfId="2" stopIfTrue="1">
      <formula>L13="r"</formula>
    </cfRule>
  </conditionalFormatting>
  <conditionalFormatting sqref="K14">
    <cfRule type="expression" priority="79" dxfId="0" stopIfTrue="1">
      <formula>L14="x"</formula>
    </cfRule>
  </conditionalFormatting>
  <conditionalFormatting sqref="K14">
    <cfRule type="expression" priority="80" dxfId="1" stopIfTrue="1">
      <formula>L14="o"</formula>
    </cfRule>
    <cfRule type="expression" priority="81" dxfId="2" stopIfTrue="1">
      <formula>L14="r"</formula>
    </cfRule>
  </conditionalFormatting>
  <conditionalFormatting sqref="K15">
    <cfRule type="expression" priority="82" dxfId="0" stopIfTrue="1">
      <formula>L15="x"</formula>
    </cfRule>
  </conditionalFormatting>
  <conditionalFormatting sqref="K15">
    <cfRule type="expression" priority="83" dxfId="1" stopIfTrue="1">
      <formula>L15="o"</formula>
    </cfRule>
    <cfRule type="expression" priority="84" dxfId="2" stopIfTrue="1">
      <formula>L15="r"</formula>
    </cfRule>
  </conditionalFormatting>
  <conditionalFormatting sqref="K16">
    <cfRule type="expression" priority="85" dxfId="0" stopIfTrue="1">
      <formula>L16="x"</formula>
    </cfRule>
  </conditionalFormatting>
  <conditionalFormatting sqref="K16">
    <cfRule type="expression" priority="86" dxfId="1" stopIfTrue="1">
      <formula>L16="o"</formula>
    </cfRule>
    <cfRule type="expression" priority="87" dxfId="2" stopIfTrue="1">
      <formula>L16="r"</formula>
    </cfRule>
  </conditionalFormatting>
  <conditionalFormatting sqref="K17">
    <cfRule type="expression" priority="88" dxfId="0" stopIfTrue="1">
      <formula>L17="x"</formula>
    </cfRule>
  </conditionalFormatting>
  <conditionalFormatting sqref="K17">
    <cfRule type="expression" priority="89" dxfId="1" stopIfTrue="1">
      <formula>L17="o"</formula>
    </cfRule>
    <cfRule type="expression" priority="90" dxfId="2" stopIfTrue="1">
      <formula>L17="r"</formula>
    </cfRule>
  </conditionalFormatting>
  <conditionalFormatting sqref="K18">
    <cfRule type="expression" priority="91" dxfId="0" stopIfTrue="1">
      <formula>L18="x"</formula>
    </cfRule>
  </conditionalFormatting>
  <conditionalFormatting sqref="K18">
    <cfRule type="expression" priority="92" dxfId="1" stopIfTrue="1">
      <formula>L18="o"</formula>
    </cfRule>
    <cfRule type="expression" priority="93" dxfId="2" stopIfTrue="1">
      <formula>L18="r"</formula>
    </cfRule>
  </conditionalFormatting>
  <conditionalFormatting sqref="K19">
    <cfRule type="expression" priority="94" dxfId="0" stopIfTrue="1">
      <formula>L19="x"</formula>
    </cfRule>
  </conditionalFormatting>
  <conditionalFormatting sqref="K19">
    <cfRule type="expression" priority="95" dxfId="1" stopIfTrue="1">
      <formula>L19="o"</formula>
    </cfRule>
    <cfRule type="expression" priority="96" dxfId="2" stopIfTrue="1">
      <formula>L19="r"</formula>
    </cfRule>
  </conditionalFormatting>
  <conditionalFormatting sqref="K20">
    <cfRule type="expression" priority="97" dxfId="0" stopIfTrue="1">
      <formula>L20="x"</formula>
    </cfRule>
  </conditionalFormatting>
  <conditionalFormatting sqref="K20">
    <cfRule type="expression" priority="98" dxfId="1" stopIfTrue="1">
      <formula>L20="o"</formula>
    </cfRule>
    <cfRule type="expression" priority="99" dxfId="2" stopIfTrue="1">
      <formula>L20="r"</formula>
    </cfRule>
  </conditionalFormatting>
  <conditionalFormatting sqref="M10:M12">
    <cfRule type="expression" priority="100" dxfId="0" stopIfTrue="1">
      <formula>N10="x"</formula>
    </cfRule>
  </conditionalFormatting>
  <conditionalFormatting sqref="M10:M12">
    <cfRule type="expression" priority="101" dxfId="1" stopIfTrue="1">
      <formula>N10="o"</formula>
    </cfRule>
    <cfRule type="expression" priority="102" dxfId="2" stopIfTrue="1">
      <formula>N10="r"</formula>
    </cfRule>
  </conditionalFormatting>
  <conditionalFormatting sqref="M13">
    <cfRule type="expression" priority="103" dxfId="0" stopIfTrue="1">
      <formula>N13="x"</formula>
    </cfRule>
  </conditionalFormatting>
  <conditionalFormatting sqref="M13">
    <cfRule type="expression" priority="104" dxfId="1" stopIfTrue="1">
      <formula>N13="o"</formula>
    </cfRule>
    <cfRule type="expression" priority="105" dxfId="2" stopIfTrue="1">
      <formula>N13="r"</formula>
    </cfRule>
  </conditionalFormatting>
  <conditionalFormatting sqref="M14:M15">
    <cfRule type="expression" priority="106" dxfId="0" stopIfTrue="1">
      <formula>N14="x"</formula>
    </cfRule>
  </conditionalFormatting>
  <conditionalFormatting sqref="M14:M15">
    <cfRule type="expression" priority="107" dxfId="1" stopIfTrue="1">
      <formula>N14="o"</formula>
    </cfRule>
    <cfRule type="expression" priority="108" dxfId="2" stopIfTrue="1">
      <formula>N14="r"</formula>
    </cfRule>
  </conditionalFormatting>
  <conditionalFormatting sqref="M16">
    <cfRule type="expression" priority="109" dxfId="0" stopIfTrue="1">
      <formula>N16="x"</formula>
    </cfRule>
  </conditionalFormatting>
  <conditionalFormatting sqref="M16">
    <cfRule type="expression" priority="110" dxfId="1" stopIfTrue="1">
      <formula>N16="o"</formula>
    </cfRule>
    <cfRule type="expression" priority="111" dxfId="2" stopIfTrue="1">
      <formula>N16="r"</formula>
    </cfRule>
  </conditionalFormatting>
  <conditionalFormatting sqref="M17">
    <cfRule type="expression" priority="112" dxfId="0" stopIfTrue="1">
      <formula>N17="x"</formula>
    </cfRule>
  </conditionalFormatting>
  <conditionalFormatting sqref="M17">
    <cfRule type="expression" priority="113" dxfId="1" stopIfTrue="1">
      <formula>N17="o"</formula>
    </cfRule>
    <cfRule type="expression" priority="114" dxfId="2" stopIfTrue="1">
      <formula>N17="r"</formula>
    </cfRule>
  </conditionalFormatting>
  <conditionalFormatting sqref="M18">
    <cfRule type="expression" priority="115" dxfId="0" stopIfTrue="1">
      <formula>N18="x"</formula>
    </cfRule>
  </conditionalFormatting>
  <conditionalFormatting sqref="M18">
    <cfRule type="expression" priority="116" dxfId="1" stopIfTrue="1">
      <formula>N18="o"</formula>
    </cfRule>
    <cfRule type="expression" priority="117" dxfId="2" stopIfTrue="1">
      <formula>N18="r"</formula>
    </cfRule>
  </conditionalFormatting>
  <conditionalFormatting sqref="M19">
    <cfRule type="expression" priority="118" dxfId="0" stopIfTrue="1">
      <formula>N19="x"</formula>
    </cfRule>
  </conditionalFormatting>
  <conditionalFormatting sqref="M19">
    <cfRule type="expression" priority="119" dxfId="1" stopIfTrue="1">
      <formula>N19="o"</formula>
    </cfRule>
    <cfRule type="expression" priority="120" dxfId="2" stopIfTrue="1">
      <formula>N19="r"</formula>
    </cfRule>
  </conditionalFormatting>
  <conditionalFormatting sqref="M20">
    <cfRule type="expression" priority="121" dxfId="0" stopIfTrue="1">
      <formula>N20="x"</formula>
    </cfRule>
  </conditionalFormatting>
  <conditionalFormatting sqref="M20">
    <cfRule type="expression" priority="122" dxfId="1" stopIfTrue="1">
      <formula>N20="o"</formula>
    </cfRule>
    <cfRule type="expression" priority="123" dxfId="2" stopIfTrue="1">
      <formula>N20="r"</formula>
    </cfRule>
  </conditionalFormatting>
  <conditionalFormatting sqref="O10:O12">
    <cfRule type="expression" priority="124" dxfId="0" stopIfTrue="1">
      <formula>P10="x"</formula>
    </cfRule>
  </conditionalFormatting>
  <conditionalFormatting sqref="O10:O12">
    <cfRule type="expression" priority="125" dxfId="1" stopIfTrue="1">
      <formula>P10="o"</formula>
    </cfRule>
    <cfRule type="expression" priority="126" dxfId="2" stopIfTrue="1">
      <formula>P10="r"</formula>
    </cfRule>
  </conditionalFormatting>
  <conditionalFormatting sqref="O13">
    <cfRule type="expression" priority="127" dxfId="0" stopIfTrue="1">
      <formula>P13="x"</formula>
    </cfRule>
  </conditionalFormatting>
  <conditionalFormatting sqref="O13">
    <cfRule type="expression" priority="128" dxfId="1" stopIfTrue="1">
      <formula>P13="o"</formula>
    </cfRule>
    <cfRule type="expression" priority="129" dxfId="2" stopIfTrue="1">
      <formula>P13="r"</formula>
    </cfRule>
  </conditionalFormatting>
  <conditionalFormatting sqref="O14">
    <cfRule type="expression" priority="130" dxfId="0" stopIfTrue="1">
      <formula>P14="x"</formula>
    </cfRule>
  </conditionalFormatting>
  <conditionalFormatting sqref="O14">
    <cfRule type="expression" priority="131" dxfId="1" stopIfTrue="1">
      <formula>P14="o"</formula>
    </cfRule>
    <cfRule type="expression" priority="132" dxfId="2" stopIfTrue="1">
      <formula>P14="r"</formula>
    </cfRule>
  </conditionalFormatting>
  <conditionalFormatting sqref="O15">
    <cfRule type="expression" priority="133" dxfId="0" stopIfTrue="1">
      <formula>P15="x"</formula>
    </cfRule>
  </conditionalFormatting>
  <conditionalFormatting sqref="O15">
    <cfRule type="expression" priority="134" dxfId="1" stopIfTrue="1">
      <formula>P15="o"</formula>
    </cfRule>
    <cfRule type="expression" priority="135" dxfId="2" stopIfTrue="1">
      <formula>P15="r"</formula>
    </cfRule>
  </conditionalFormatting>
  <conditionalFormatting sqref="O16">
    <cfRule type="expression" priority="136" dxfId="0" stopIfTrue="1">
      <formula>P16="x"</formula>
    </cfRule>
  </conditionalFormatting>
  <conditionalFormatting sqref="O16">
    <cfRule type="expression" priority="137" dxfId="1" stopIfTrue="1">
      <formula>P16="o"</formula>
    </cfRule>
    <cfRule type="expression" priority="138" dxfId="2" stopIfTrue="1">
      <formula>P16="r"</formula>
    </cfRule>
  </conditionalFormatting>
  <conditionalFormatting sqref="O17">
    <cfRule type="expression" priority="139" dxfId="0" stopIfTrue="1">
      <formula>P17="x"</formula>
    </cfRule>
  </conditionalFormatting>
  <conditionalFormatting sqref="O17">
    <cfRule type="expression" priority="140" dxfId="1" stopIfTrue="1">
      <formula>P17="o"</formula>
    </cfRule>
    <cfRule type="expression" priority="141" dxfId="2" stopIfTrue="1">
      <formula>P17="r"</formula>
    </cfRule>
  </conditionalFormatting>
  <conditionalFormatting sqref="O18">
    <cfRule type="expression" priority="142" dxfId="0" stopIfTrue="1">
      <formula>P18="x"</formula>
    </cfRule>
  </conditionalFormatting>
  <conditionalFormatting sqref="O18">
    <cfRule type="expression" priority="143" dxfId="1" stopIfTrue="1">
      <formula>P18="o"</formula>
    </cfRule>
    <cfRule type="expression" priority="144" dxfId="2" stopIfTrue="1">
      <formula>P18="r"</formula>
    </cfRule>
  </conditionalFormatting>
  <conditionalFormatting sqref="O19">
    <cfRule type="expression" priority="145" dxfId="0" stopIfTrue="1">
      <formula>P19="x"</formula>
    </cfRule>
  </conditionalFormatting>
  <conditionalFormatting sqref="O19">
    <cfRule type="expression" priority="146" dxfId="1" stopIfTrue="1">
      <formula>P19="o"</formula>
    </cfRule>
    <cfRule type="expression" priority="147" dxfId="2" stopIfTrue="1">
      <formula>P19="r"</formula>
    </cfRule>
  </conditionalFormatting>
  <conditionalFormatting sqref="O20">
    <cfRule type="expression" priority="148" dxfId="0" stopIfTrue="1">
      <formula>P20="x"</formula>
    </cfRule>
  </conditionalFormatting>
  <conditionalFormatting sqref="O20">
    <cfRule type="expression" priority="149" dxfId="1" stopIfTrue="1">
      <formula>P20="o"</formula>
    </cfRule>
    <cfRule type="expression" priority="150" dxfId="2" stopIfTrue="1">
      <formula>P20="r"</formula>
    </cfRule>
  </conditionalFormatting>
  <conditionalFormatting sqref="Q10:Q12">
    <cfRule type="expression" priority="151" dxfId="0" stopIfTrue="1">
      <formula>R10="x"</formula>
    </cfRule>
  </conditionalFormatting>
  <conditionalFormatting sqref="Q10:Q12">
    <cfRule type="expression" priority="152" dxfId="1" stopIfTrue="1">
      <formula>R10="o"</formula>
    </cfRule>
    <cfRule type="expression" priority="153" dxfId="2" stopIfTrue="1">
      <formula>R10="r"</formula>
    </cfRule>
  </conditionalFormatting>
  <conditionalFormatting sqref="Q13">
    <cfRule type="expression" priority="154" dxfId="0" stopIfTrue="1">
      <formula>R13="x"</formula>
    </cfRule>
  </conditionalFormatting>
  <conditionalFormatting sqref="Q13">
    <cfRule type="expression" priority="155" dxfId="1" stopIfTrue="1">
      <formula>R13="o"</formula>
    </cfRule>
    <cfRule type="expression" priority="156" dxfId="2" stopIfTrue="1">
      <formula>R13="r"</formula>
    </cfRule>
  </conditionalFormatting>
  <conditionalFormatting sqref="Q14">
    <cfRule type="expression" priority="157" dxfId="0" stopIfTrue="1">
      <formula>R14="x"</formula>
    </cfRule>
  </conditionalFormatting>
  <conditionalFormatting sqref="Q14">
    <cfRule type="expression" priority="158" dxfId="1" stopIfTrue="1">
      <formula>R14="o"</formula>
    </cfRule>
    <cfRule type="expression" priority="159" dxfId="2" stopIfTrue="1">
      <formula>R14="r"</formula>
    </cfRule>
  </conditionalFormatting>
  <conditionalFormatting sqref="Q15">
    <cfRule type="expression" priority="160" dxfId="0" stopIfTrue="1">
      <formula>R15="x"</formula>
    </cfRule>
  </conditionalFormatting>
  <conditionalFormatting sqref="Q15">
    <cfRule type="expression" priority="161" dxfId="1" stopIfTrue="1">
      <formula>R15="o"</formula>
    </cfRule>
    <cfRule type="expression" priority="162" dxfId="2" stopIfTrue="1">
      <formula>R15="r"</formula>
    </cfRule>
  </conditionalFormatting>
  <conditionalFormatting sqref="Q16">
    <cfRule type="expression" priority="163" dxfId="0" stopIfTrue="1">
      <formula>R16="x"</formula>
    </cfRule>
  </conditionalFormatting>
  <conditionalFormatting sqref="Q16">
    <cfRule type="expression" priority="164" dxfId="1" stopIfTrue="1">
      <formula>R16="o"</formula>
    </cfRule>
    <cfRule type="expression" priority="165" dxfId="2" stopIfTrue="1">
      <formula>R16="r"</formula>
    </cfRule>
  </conditionalFormatting>
  <conditionalFormatting sqref="Q17">
    <cfRule type="expression" priority="166" dxfId="0" stopIfTrue="1">
      <formula>R17="x"</formula>
    </cfRule>
  </conditionalFormatting>
  <conditionalFormatting sqref="Q17">
    <cfRule type="expression" priority="167" dxfId="1" stopIfTrue="1">
      <formula>R17="o"</formula>
    </cfRule>
    <cfRule type="expression" priority="168" dxfId="2" stopIfTrue="1">
      <formula>R17="r"</formula>
    </cfRule>
  </conditionalFormatting>
  <conditionalFormatting sqref="Q18">
    <cfRule type="expression" priority="169" dxfId="0" stopIfTrue="1">
      <formula>R18="x"</formula>
    </cfRule>
  </conditionalFormatting>
  <conditionalFormatting sqref="Q18">
    <cfRule type="expression" priority="170" dxfId="1" stopIfTrue="1">
      <formula>R18="o"</formula>
    </cfRule>
    <cfRule type="expression" priority="171" dxfId="2" stopIfTrue="1">
      <formula>R18="r"</formula>
    </cfRule>
  </conditionalFormatting>
  <conditionalFormatting sqref="Q19">
    <cfRule type="expression" priority="172" dxfId="0" stopIfTrue="1">
      <formula>R19="x"</formula>
    </cfRule>
  </conditionalFormatting>
  <conditionalFormatting sqref="Q19">
    <cfRule type="expression" priority="173" dxfId="1" stopIfTrue="1">
      <formula>R19="o"</formula>
    </cfRule>
    <cfRule type="expression" priority="174" dxfId="2" stopIfTrue="1">
      <formula>R19="r"</formula>
    </cfRule>
  </conditionalFormatting>
  <conditionalFormatting sqref="Q20">
    <cfRule type="expression" priority="175" dxfId="0" stopIfTrue="1">
      <formula>R20="x"</formula>
    </cfRule>
  </conditionalFormatting>
  <conditionalFormatting sqref="Q20">
    <cfRule type="expression" priority="176" dxfId="1" stopIfTrue="1">
      <formula>R20="o"</formula>
    </cfRule>
    <cfRule type="expression" priority="177" dxfId="2" stopIfTrue="1">
      <formula>R20="r"</formula>
    </cfRule>
  </conditionalFormatting>
  <conditionalFormatting sqref="G22">
    <cfRule type="expression" priority="178" dxfId="0" stopIfTrue="1">
      <formula>H22="x"</formula>
    </cfRule>
  </conditionalFormatting>
  <conditionalFormatting sqref="G22">
    <cfRule type="expression" priority="179" dxfId="1" stopIfTrue="1">
      <formula>H22="o"</formula>
    </cfRule>
    <cfRule type="expression" priority="180" dxfId="2" stopIfTrue="1">
      <formula>H22="r"</formula>
    </cfRule>
  </conditionalFormatting>
  <conditionalFormatting sqref="G23">
    <cfRule type="expression" priority="181" dxfId="0" stopIfTrue="1">
      <formula>H23="x"</formula>
    </cfRule>
  </conditionalFormatting>
  <conditionalFormatting sqref="G23">
    <cfRule type="expression" priority="182" dxfId="1" stopIfTrue="1">
      <formula>H23="o"</formula>
    </cfRule>
    <cfRule type="expression" priority="183" dxfId="2" stopIfTrue="1">
      <formula>H23="r"</formula>
    </cfRule>
  </conditionalFormatting>
  <conditionalFormatting sqref="G24">
    <cfRule type="expression" priority="184" dxfId="0" stopIfTrue="1">
      <formula>H24="x"</formula>
    </cfRule>
  </conditionalFormatting>
  <conditionalFormatting sqref="G24">
    <cfRule type="expression" priority="185" dxfId="1" stopIfTrue="1">
      <formula>H24="o"</formula>
    </cfRule>
    <cfRule type="expression" priority="186" dxfId="2" stopIfTrue="1">
      <formula>H24="r"</formula>
    </cfRule>
  </conditionalFormatting>
  <conditionalFormatting sqref="G25">
    <cfRule type="expression" priority="187" dxfId="0" stopIfTrue="1">
      <formula>H25="x"</formula>
    </cfRule>
  </conditionalFormatting>
  <conditionalFormatting sqref="G25">
    <cfRule type="expression" priority="188" dxfId="1" stopIfTrue="1">
      <formula>H25="o"</formula>
    </cfRule>
    <cfRule type="expression" priority="189" dxfId="2" stopIfTrue="1">
      <formula>H25="r"</formula>
    </cfRule>
  </conditionalFormatting>
  <conditionalFormatting sqref="G50:G55">
    <cfRule type="expression" priority="190" dxfId="0" stopIfTrue="1">
      <formula>H50="x"</formula>
    </cfRule>
  </conditionalFormatting>
  <conditionalFormatting sqref="G50:G55">
    <cfRule type="expression" priority="191" dxfId="1" stopIfTrue="1">
      <formula>H50="o"</formula>
    </cfRule>
    <cfRule type="expression" priority="192" dxfId="2" stopIfTrue="1">
      <formula>H50="r"</formula>
    </cfRule>
  </conditionalFormatting>
  <conditionalFormatting sqref="G56">
    <cfRule type="expression" priority="193" dxfId="0" stopIfTrue="1">
      <formula>H56="x"</formula>
    </cfRule>
  </conditionalFormatting>
  <conditionalFormatting sqref="G56">
    <cfRule type="expression" priority="194" dxfId="1" stopIfTrue="1">
      <formula>H56="o"</formula>
    </cfRule>
    <cfRule type="expression" priority="195" dxfId="2" stopIfTrue="1">
      <formula>H56="r"</formula>
    </cfRule>
  </conditionalFormatting>
  <conditionalFormatting sqref="I22">
    <cfRule type="expression" priority="196" dxfId="0" stopIfTrue="1">
      <formula>J22="x"</formula>
    </cfRule>
  </conditionalFormatting>
  <conditionalFormatting sqref="I22">
    <cfRule type="expression" priority="197" dxfId="1" stopIfTrue="1">
      <formula>J22="o"</formula>
    </cfRule>
    <cfRule type="expression" priority="198" dxfId="2" stopIfTrue="1">
      <formula>J22="r"</formula>
    </cfRule>
  </conditionalFormatting>
  <conditionalFormatting sqref="I23">
    <cfRule type="expression" priority="199" dxfId="0" stopIfTrue="1">
      <formula>J23="x"</formula>
    </cfRule>
  </conditionalFormatting>
  <conditionalFormatting sqref="I23">
    <cfRule type="expression" priority="200" dxfId="1" stopIfTrue="1">
      <formula>J23="o"</formula>
    </cfRule>
    <cfRule type="expression" priority="201" dxfId="2" stopIfTrue="1">
      <formula>J23="r"</formula>
    </cfRule>
  </conditionalFormatting>
  <conditionalFormatting sqref="I24">
    <cfRule type="expression" priority="202" dxfId="0" stopIfTrue="1">
      <formula>J24="x"</formula>
    </cfRule>
  </conditionalFormatting>
  <conditionalFormatting sqref="I24">
    <cfRule type="expression" priority="203" dxfId="1" stopIfTrue="1">
      <formula>J24="o"</formula>
    </cfRule>
    <cfRule type="expression" priority="204" dxfId="2" stopIfTrue="1">
      <formula>J24="r"</formula>
    </cfRule>
  </conditionalFormatting>
  <conditionalFormatting sqref="I25">
    <cfRule type="expression" priority="205" dxfId="0" stopIfTrue="1">
      <formula>J25="x"</formula>
    </cfRule>
  </conditionalFormatting>
  <conditionalFormatting sqref="I25">
    <cfRule type="expression" priority="206" dxfId="1" stopIfTrue="1">
      <formula>J25="o"</formula>
    </cfRule>
    <cfRule type="expression" priority="207" dxfId="2" stopIfTrue="1">
      <formula>J25="r"</formula>
    </cfRule>
  </conditionalFormatting>
  <conditionalFormatting sqref="I50:I55">
    <cfRule type="expression" priority="208" dxfId="0" stopIfTrue="1">
      <formula>J50="x"</formula>
    </cfRule>
  </conditionalFormatting>
  <conditionalFormatting sqref="I50:I55">
    <cfRule type="expression" priority="209" dxfId="1" stopIfTrue="1">
      <formula>J50="o"</formula>
    </cfRule>
    <cfRule type="expression" priority="210" dxfId="2" stopIfTrue="1">
      <formula>J50="r"</formula>
    </cfRule>
  </conditionalFormatting>
  <conditionalFormatting sqref="I56">
    <cfRule type="expression" priority="211" dxfId="0" stopIfTrue="1">
      <formula>J56="x"</formula>
    </cfRule>
  </conditionalFormatting>
  <conditionalFormatting sqref="I56">
    <cfRule type="expression" priority="212" dxfId="1" stopIfTrue="1">
      <formula>J56="o"</formula>
    </cfRule>
    <cfRule type="expression" priority="213" dxfId="2" stopIfTrue="1">
      <formula>J56="r"</formula>
    </cfRule>
  </conditionalFormatting>
  <conditionalFormatting sqref="K22">
    <cfRule type="expression" priority="214" dxfId="0" stopIfTrue="1">
      <formula>L22="x"</formula>
    </cfRule>
  </conditionalFormatting>
  <conditionalFormatting sqref="K22">
    <cfRule type="expression" priority="215" dxfId="1" stopIfTrue="1">
      <formula>L22="o"</formula>
    </cfRule>
    <cfRule type="expression" priority="216" dxfId="2" stopIfTrue="1">
      <formula>L22="r"</formula>
    </cfRule>
  </conditionalFormatting>
  <conditionalFormatting sqref="K23">
    <cfRule type="expression" priority="217" dxfId="0" stopIfTrue="1">
      <formula>L23="x"</formula>
    </cfRule>
  </conditionalFormatting>
  <conditionalFormatting sqref="K23">
    <cfRule type="expression" priority="218" dxfId="1" stopIfTrue="1">
      <formula>L23="o"</formula>
    </cfRule>
    <cfRule type="expression" priority="219" dxfId="2" stopIfTrue="1">
      <formula>L23="r"</formula>
    </cfRule>
  </conditionalFormatting>
  <conditionalFormatting sqref="K24">
    <cfRule type="expression" priority="220" dxfId="0" stopIfTrue="1">
      <formula>L24="x"</formula>
    </cfRule>
  </conditionalFormatting>
  <conditionalFormatting sqref="K24">
    <cfRule type="expression" priority="221" dxfId="1" stopIfTrue="1">
      <formula>L24="o"</formula>
    </cfRule>
    <cfRule type="expression" priority="222" dxfId="2" stopIfTrue="1">
      <formula>L24="r"</formula>
    </cfRule>
  </conditionalFormatting>
  <conditionalFormatting sqref="K25">
    <cfRule type="expression" priority="223" dxfId="0" stopIfTrue="1">
      <formula>L25="x"</formula>
    </cfRule>
  </conditionalFormatting>
  <conditionalFormatting sqref="K25">
    <cfRule type="expression" priority="224" dxfId="1" stopIfTrue="1">
      <formula>L25="o"</formula>
    </cfRule>
    <cfRule type="expression" priority="225" dxfId="2" stopIfTrue="1">
      <formula>L25="r"</formula>
    </cfRule>
  </conditionalFormatting>
  <conditionalFormatting sqref="K50:K55">
    <cfRule type="expression" priority="226" dxfId="0" stopIfTrue="1">
      <formula>L50="x"</formula>
    </cfRule>
  </conditionalFormatting>
  <conditionalFormatting sqref="K50:K55">
    <cfRule type="expression" priority="227" dxfId="1" stopIfTrue="1">
      <formula>L50="o"</formula>
    </cfRule>
    <cfRule type="expression" priority="228" dxfId="2" stopIfTrue="1">
      <formula>L50="r"</formula>
    </cfRule>
  </conditionalFormatting>
  <conditionalFormatting sqref="K56">
    <cfRule type="expression" priority="229" dxfId="0" stopIfTrue="1">
      <formula>L56="x"</formula>
    </cfRule>
  </conditionalFormatting>
  <conditionalFormatting sqref="K56">
    <cfRule type="expression" priority="230" dxfId="1" stopIfTrue="1">
      <formula>L56="o"</formula>
    </cfRule>
    <cfRule type="expression" priority="231" dxfId="2" stopIfTrue="1">
      <formula>L56="r"</formula>
    </cfRule>
  </conditionalFormatting>
  <conditionalFormatting sqref="M22">
    <cfRule type="expression" priority="232" dxfId="0" stopIfTrue="1">
      <formula>N22="x"</formula>
    </cfRule>
  </conditionalFormatting>
  <conditionalFormatting sqref="M22">
    <cfRule type="expression" priority="233" dxfId="1" stopIfTrue="1">
      <formula>N22="o"</formula>
    </cfRule>
    <cfRule type="expression" priority="234" dxfId="2" stopIfTrue="1">
      <formula>N22="r"</formula>
    </cfRule>
  </conditionalFormatting>
  <conditionalFormatting sqref="M23">
    <cfRule type="expression" priority="235" dxfId="0" stopIfTrue="1">
      <formula>N23="x"</formula>
    </cfRule>
  </conditionalFormatting>
  <conditionalFormatting sqref="M23">
    <cfRule type="expression" priority="236" dxfId="1" stopIfTrue="1">
      <formula>N23="o"</formula>
    </cfRule>
    <cfRule type="expression" priority="237" dxfId="2" stopIfTrue="1">
      <formula>N23="r"</formula>
    </cfRule>
  </conditionalFormatting>
  <conditionalFormatting sqref="M24">
    <cfRule type="expression" priority="238" dxfId="0" stopIfTrue="1">
      <formula>N24="x"</formula>
    </cfRule>
  </conditionalFormatting>
  <conditionalFormatting sqref="M24">
    <cfRule type="expression" priority="239" dxfId="1" stopIfTrue="1">
      <formula>N24="o"</formula>
    </cfRule>
    <cfRule type="expression" priority="240" dxfId="2" stopIfTrue="1">
      <formula>N24="r"</formula>
    </cfRule>
  </conditionalFormatting>
  <conditionalFormatting sqref="M25">
    <cfRule type="expression" priority="241" dxfId="0" stopIfTrue="1">
      <formula>N25="x"</formula>
    </cfRule>
  </conditionalFormatting>
  <conditionalFormatting sqref="M25">
    <cfRule type="expression" priority="242" dxfId="1" stopIfTrue="1">
      <formula>N25="o"</formula>
    </cfRule>
    <cfRule type="expression" priority="243" dxfId="2" stopIfTrue="1">
      <formula>N25="r"</formula>
    </cfRule>
  </conditionalFormatting>
  <conditionalFormatting sqref="M50:M55">
    <cfRule type="expression" priority="244" dxfId="0" stopIfTrue="1">
      <formula>N50="x"</formula>
    </cfRule>
  </conditionalFormatting>
  <conditionalFormatting sqref="M50:M55">
    <cfRule type="expression" priority="245" dxfId="1" stopIfTrue="1">
      <formula>N50="o"</formula>
    </cfRule>
    <cfRule type="expression" priority="246" dxfId="2" stopIfTrue="1">
      <formula>N50="r"</formula>
    </cfRule>
  </conditionalFormatting>
  <conditionalFormatting sqref="M56">
    <cfRule type="expression" priority="247" dxfId="0" stopIfTrue="1">
      <formula>N56="x"</formula>
    </cfRule>
  </conditionalFormatting>
  <conditionalFormatting sqref="M56">
    <cfRule type="expression" priority="248" dxfId="1" stopIfTrue="1">
      <formula>N56="o"</formula>
    </cfRule>
    <cfRule type="expression" priority="249" dxfId="2" stopIfTrue="1">
      <formula>N56="r"</formula>
    </cfRule>
  </conditionalFormatting>
  <conditionalFormatting sqref="O22">
    <cfRule type="expression" priority="250" dxfId="0" stopIfTrue="1">
      <formula>P22="x"</formula>
    </cfRule>
  </conditionalFormatting>
  <conditionalFormatting sqref="O22">
    <cfRule type="expression" priority="251" dxfId="1" stopIfTrue="1">
      <formula>P22="o"</formula>
    </cfRule>
    <cfRule type="expression" priority="252" dxfId="2" stopIfTrue="1">
      <formula>P22="r"</formula>
    </cfRule>
  </conditionalFormatting>
  <conditionalFormatting sqref="O23">
    <cfRule type="expression" priority="253" dxfId="0" stopIfTrue="1">
      <formula>P23="x"</formula>
    </cfRule>
  </conditionalFormatting>
  <conditionalFormatting sqref="O23">
    <cfRule type="expression" priority="254" dxfId="1" stopIfTrue="1">
      <formula>P23="o"</formula>
    </cfRule>
    <cfRule type="expression" priority="255" dxfId="2" stopIfTrue="1">
      <formula>P23="r"</formula>
    </cfRule>
  </conditionalFormatting>
  <conditionalFormatting sqref="O24">
    <cfRule type="expression" priority="256" dxfId="0" stopIfTrue="1">
      <formula>P24="x"</formula>
    </cfRule>
  </conditionalFormatting>
  <conditionalFormatting sqref="O24">
    <cfRule type="expression" priority="257" dxfId="1" stopIfTrue="1">
      <formula>P24="o"</formula>
    </cfRule>
    <cfRule type="expression" priority="258" dxfId="2" stopIfTrue="1">
      <formula>P24="r"</formula>
    </cfRule>
  </conditionalFormatting>
  <conditionalFormatting sqref="O25">
    <cfRule type="expression" priority="259" dxfId="0" stopIfTrue="1">
      <formula>P25="x"</formula>
    </cfRule>
  </conditionalFormatting>
  <conditionalFormatting sqref="O25">
    <cfRule type="expression" priority="260" dxfId="1" stopIfTrue="1">
      <formula>P25="o"</formula>
    </cfRule>
    <cfRule type="expression" priority="261" dxfId="2" stopIfTrue="1">
      <formula>P25="r"</formula>
    </cfRule>
  </conditionalFormatting>
  <conditionalFormatting sqref="O50:O55">
    <cfRule type="expression" priority="262" dxfId="0" stopIfTrue="1">
      <formula>P50="x"</formula>
    </cfRule>
  </conditionalFormatting>
  <conditionalFormatting sqref="O50:O55">
    <cfRule type="expression" priority="263" dxfId="1" stopIfTrue="1">
      <formula>P50="o"</formula>
    </cfRule>
    <cfRule type="expression" priority="264" dxfId="2" stopIfTrue="1">
      <formula>P50="r"</formula>
    </cfRule>
  </conditionalFormatting>
  <conditionalFormatting sqref="O56">
    <cfRule type="expression" priority="265" dxfId="0" stopIfTrue="1">
      <formula>P56="x"</formula>
    </cfRule>
  </conditionalFormatting>
  <conditionalFormatting sqref="O56">
    <cfRule type="expression" priority="266" dxfId="1" stopIfTrue="1">
      <formula>P56="o"</formula>
    </cfRule>
    <cfRule type="expression" priority="267" dxfId="2" stopIfTrue="1">
      <formula>P56="r"</formula>
    </cfRule>
  </conditionalFormatting>
  <conditionalFormatting sqref="Q22">
    <cfRule type="expression" priority="268" dxfId="0" stopIfTrue="1">
      <formula>R22="x"</formula>
    </cfRule>
  </conditionalFormatting>
  <conditionalFormatting sqref="Q22">
    <cfRule type="expression" priority="269" dxfId="1" stopIfTrue="1">
      <formula>R22="o"</formula>
    </cfRule>
    <cfRule type="expression" priority="270" dxfId="2" stopIfTrue="1">
      <formula>R22="r"</formula>
    </cfRule>
  </conditionalFormatting>
  <conditionalFormatting sqref="Q23">
    <cfRule type="expression" priority="271" dxfId="0" stopIfTrue="1">
      <formula>R23="x"</formula>
    </cfRule>
  </conditionalFormatting>
  <conditionalFormatting sqref="Q23">
    <cfRule type="expression" priority="272" dxfId="1" stopIfTrue="1">
      <formula>R23="o"</formula>
    </cfRule>
    <cfRule type="expression" priority="273" dxfId="2" stopIfTrue="1">
      <formula>R23="r"</formula>
    </cfRule>
  </conditionalFormatting>
  <conditionalFormatting sqref="Q24">
    <cfRule type="expression" priority="274" dxfId="0" stopIfTrue="1">
      <formula>R24="x"</formula>
    </cfRule>
  </conditionalFormatting>
  <conditionalFormatting sqref="Q24">
    <cfRule type="expression" priority="275" dxfId="1" stopIfTrue="1">
      <formula>R24="o"</formula>
    </cfRule>
    <cfRule type="expression" priority="276" dxfId="2" stopIfTrue="1">
      <formula>R24="r"</formula>
    </cfRule>
  </conditionalFormatting>
  <conditionalFormatting sqref="Q25">
    <cfRule type="expression" priority="277" dxfId="0" stopIfTrue="1">
      <formula>R25="x"</formula>
    </cfRule>
  </conditionalFormatting>
  <conditionalFormatting sqref="Q25">
    <cfRule type="expression" priority="278" dxfId="1" stopIfTrue="1">
      <formula>R25="o"</formula>
    </cfRule>
    <cfRule type="expression" priority="279" dxfId="2" stopIfTrue="1">
      <formula>R25="r"</formula>
    </cfRule>
  </conditionalFormatting>
  <conditionalFormatting sqref="Q50:Q55">
    <cfRule type="expression" priority="280" dxfId="0" stopIfTrue="1">
      <formula>R50="x"</formula>
    </cfRule>
  </conditionalFormatting>
  <conditionalFormatting sqref="Q50:Q55">
    <cfRule type="expression" priority="281" dxfId="1" stopIfTrue="1">
      <formula>R50="o"</formula>
    </cfRule>
    <cfRule type="expression" priority="282" dxfId="2" stopIfTrue="1">
      <formula>R50="r"</formula>
    </cfRule>
  </conditionalFormatting>
  <conditionalFormatting sqref="Q56">
    <cfRule type="expression" priority="283" dxfId="0" stopIfTrue="1">
      <formula>R56="x"</formula>
    </cfRule>
  </conditionalFormatting>
  <conditionalFormatting sqref="Q56">
    <cfRule type="expression" priority="284" dxfId="1" stopIfTrue="1">
      <formula>R56="o"</formula>
    </cfRule>
    <cfRule type="expression" priority="285" dxfId="2" stopIfTrue="1">
      <formula>R56="r"</formula>
    </cfRule>
  </conditionalFormatting>
  <conditionalFormatting sqref="G58">
    <cfRule type="expression" priority="286" dxfId="0" stopIfTrue="1">
      <formula>H58="x"</formula>
    </cfRule>
  </conditionalFormatting>
  <conditionalFormatting sqref="G58">
    <cfRule type="expression" priority="287" dxfId="1" stopIfTrue="1">
      <formula>H58="o"</formula>
    </cfRule>
    <cfRule type="expression" priority="288" dxfId="2" stopIfTrue="1">
      <formula>H58="r"</formula>
    </cfRule>
  </conditionalFormatting>
  <conditionalFormatting sqref="G59">
    <cfRule type="expression" priority="289" dxfId="0" stopIfTrue="1">
      <formula>H59="x"</formula>
    </cfRule>
  </conditionalFormatting>
  <conditionalFormatting sqref="G59">
    <cfRule type="expression" priority="290" dxfId="1" stopIfTrue="1">
      <formula>H59="o"</formula>
    </cfRule>
    <cfRule type="expression" priority="291" dxfId="2" stopIfTrue="1">
      <formula>H59="r"</formula>
    </cfRule>
  </conditionalFormatting>
  <conditionalFormatting sqref="G60">
    <cfRule type="expression" priority="292" dxfId="0" stopIfTrue="1">
      <formula>H60="x"</formula>
    </cfRule>
  </conditionalFormatting>
  <conditionalFormatting sqref="G60">
    <cfRule type="expression" priority="293" dxfId="1" stopIfTrue="1">
      <formula>H60="o"</formula>
    </cfRule>
    <cfRule type="expression" priority="294" dxfId="2" stopIfTrue="1">
      <formula>H60="r"</formula>
    </cfRule>
  </conditionalFormatting>
  <conditionalFormatting sqref="G61">
    <cfRule type="expression" priority="295" dxfId="0" stopIfTrue="1">
      <formula>H61="x"</formula>
    </cfRule>
  </conditionalFormatting>
  <conditionalFormatting sqref="G61">
    <cfRule type="expression" priority="296" dxfId="1" stopIfTrue="1">
      <formula>H61="o"</formula>
    </cfRule>
    <cfRule type="expression" priority="297" dxfId="2" stopIfTrue="1">
      <formula>H61="r"</formula>
    </cfRule>
  </conditionalFormatting>
  <conditionalFormatting sqref="G62">
    <cfRule type="expression" priority="298" dxfId="0" stopIfTrue="1">
      <formula>H62="x"</formula>
    </cfRule>
  </conditionalFormatting>
  <conditionalFormatting sqref="G62">
    <cfRule type="expression" priority="299" dxfId="1" stopIfTrue="1">
      <formula>H62="o"</formula>
    </cfRule>
    <cfRule type="expression" priority="300" dxfId="2" stopIfTrue="1">
      <formula>H62="r"</formula>
    </cfRule>
  </conditionalFormatting>
  <conditionalFormatting sqref="G63">
    <cfRule type="expression" priority="301" dxfId="0" stopIfTrue="1">
      <formula>H63="x"</formula>
    </cfRule>
  </conditionalFormatting>
  <conditionalFormatting sqref="G63">
    <cfRule type="expression" priority="302" dxfId="1" stopIfTrue="1">
      <formula>H63="o"</formula>
    </cfRule>
    <cfRule type="expression" priority="303" dxfId="2" stopIfTrue="1">
      <formula>H63="r"</formula>
    </cfRule>
  </conditionalFormatting>
  <conditionalFormatting sqref="I58">
    <cfRule type="expression" priority="304" dxfId="0" stopIfTrue="1">
      <formula>J58="x"</formula>
    </cfRule>
  </conditionalFormatting>
  <conditionalFormatting sqref="I58">
    <cfRule type="expression" priority="305" dxfId="1" stopIfTrue="1">
      <formula>J58="o"</formula>
    </cfRule>
    <cfRule type="expression" priority="306" dxfId="2" stopIfTrue="1">
      <formula>J58="r"</formula>
    </cfRule>
  </conditionalFormatting>
  <conditionalFormatting sqref="I59">
    <cfRule type="expression" priority="307" dxfId="0" stopIfTrue="1">
      <formula>J59="x"</formula>
    </cfRule>
  </conditionalFormatting>
  <conditionalFormatting sqref="I59">
    <cfRule type="expression" priority="308" dxfId="1" stopIfTrue="1">
      <formula>J59="o"</formula>
    </cfRule>
    <cfRule type="expression" priority="309" dxfId="2" stopIfTrue="1">
      <formula>J59="r"</formula>
    </cfRule>
  </conditionalFormatting>
  <conditionalFormatting sqref="I60">
    <cfRule type="expression" priority="310" dxfId="0" stopIfTrue="1">
      <formula>J60="x"</formula>
    </cfRule>
  </conditionalFormatting>
  <conditionalFormatting sqref="I60">
    <cfRule type="expression" priority="311" dxfId="1" stopIfTrue="1">
      <formula>J60="o"</formula>
    </cfRule>
    <cfRule type="expression" priority="312" dxfId="2" stopIfTrue="1">
      <formula>J60="r"</formula>
    </cfRule>
  </conditionalFormatting>
  <conditionalFormatting sqref="I61">
    <cfRule type="expression" priority="313" dxfId="0" stopIfTrue="1">
      <formula>J61="x"</formula>
    </cfRule>
  </conditionalFormatting>
  <conditionalFormatting sqref="I61">
    <cfRule type="expression" priority="314" dxfId="1" stopIfTrue="1">
      <formula>J61="o"</formula>
    </cfRule>
    <cfRule type="expression" priority="315" dxfId="2" stopIfTrue="1">
      <formula>J61="r"</formula>
    </cfRule>
  </conditionalFormatting>
  <conditionalFormatting sqref="I62">
    <cfRule type="expression" priority="316" dxfId="0" stopIfTrue="1">
      <formula>J62="x"</formula>
    </cfRule>
  </conditionalFormatting>
  <conditionalFormatting sqref="I62">
    <cfRule type="expression" priority="317" dxfId="1" stopIfTrue="1">
      <formula>J62="o"</formula>
    </cfRule>
    <cfRule type="expression" priority="318" dxfId="2" stopIfTrue="1">
      <formula>J62="r"</formula>
    </cfRule>
  </conditionalFormatting>
  <conditionalFormatting sqref="I63">
    <cfRule type="expression" priority="319" dxfId="0" stopIfTrue="1">
      <formula>J63="x"</formula>
    </cfRule>
  </conditionalFormatting>
  <conditionalFormatting sqref="I63">
    <cfRule type="expression" priority="320" dxfId="1" stopIfTrue="1">
      <formula>J63="o"</formula>
    </cfRule>
    <cfRule type="expression" priority="321" dxfId="2" stopIfTrue="1">
      <formula>J63="r"</formula>
    </cfRule>
  </conditionalFormatting>
  <conditionalFormatting sqref="K58">
    <cfRule type="expression" priority="322" dxfId="0" stopIfTrue="1">
      <formula>L58="x"</formula>
    </cfRule>
  </conditionalFormatting>
  <conditionalFormatting sqref="K58">
    <cfRule type="expression" priority="323" dxfId="1" stopIfTrue="1">
      <formula>L58="o"</formula>
    </cfRule>
    <cfRule type="expression" priority="324" dxfId="2" stopIfTrue="1">
      <formula>L58="r"</formula>
    </cfRule>
  </conditionalFormatting>
  <conditionalFormatting sqref="K59">
    <cfRule type="expression" priority="325" dxfId="0" stopIfTrue="1">
      <formula>L59="x"</formula>
    </cfRule>
  </conditionalFormatting>
  <conditionalFormatting sqref="K59">
    <cfRule type="expression" priority="326" dxfId="1" stopIfTrue="1">
      <formula>L59="o"</formula>
    </cfRule>
    <cfRule type="expression" priority="327" dxfId="2" stopIfTrue="1">
      <formula>L59="r"</formula>
    </cfRule>
  </conditionalFormatting>
  <conditionalFormatting sqref="K60">
    <cfRule type="expression" priority="328" dxfId="0" stopIfTrue="1">
      <formula>L60="x"</formula>
    </cfRule>
  </conditionalFormatting>
  <conditionalFormatting sqref="K60">
    <cfRule type="expression" priority="329" dxfId="1" stopIfTrue="1">
      <formula>L60="o"</formula>
    </cfRule>
    <cfRule type="expression" priority="330" dxfId="2" stopIfTrue="1">
      <formula>L60="r"</formula>
    </cfRule>
  </conditionalFormatting>
  <conditionalFormatting sqref="K61">
    <cfRule type="expression" priority="331" dxfId="0" stopIfTrue="1">
      <formula>L61="x"</formula>
    </cfRule>
  </conditionalFormatting>
  <conditionalFormatting sqref="K61">
    <cfRule type="expression" priority="332" dxfId="1" stopIfTrue="1">
      <formula>L61="o"</formula>
    </cfRule>
    <cfRule type="expression" priority="333" dxfId="2" stopIfTrue="1">
      <formula>L61="r"</formula>
    </cfRule>
  </conditionalFormatting>
  <conditionalFormatting sqref="K62">
    <cfRule type="expression" priority="334" dxfId="0" stopIfTrue="1">
      <formula>L62="x"</formula>
    </cfRule>
  </conditionalFormatting>
  <conditionalFormatting sqref="K62">
    <cfRule type="expression" priority="335" dxfId="1" stopIfTrue="1">
      <formula>L62="o"</formula>
    </cfRule>
    <cfRule type="expression" priority="336" dxfId="2" stopIfTrue="1">
      <formula>L62="r"</formula>
    </cfRule>
  </conditionalFormatting>
  <conditionalFormatting sqref="K63">
    <cfRule type="expression" priority="337" dxfId="0" stopIfTrue="1">
      <formula>L63="x"</formula>
    </cfRule>
  </conditionalFormatting>
  <conditionalFormatting sqref="K63">
    <cfRule type="expression" priority="338" dxfId="1" stopIfTrue="1">
      <formula>L63="o"</formula>
    </cfRule>
    <cfRule type="expression" priority="339" dxfId="2" stopIfTrue="1">
      <formula>L63="r"</formula>
    </cfRule>
  </conditionalFormatting>
  <conditionalFormatting sqref="M58">
    <cfRule type="expression" priority="340" dxfId="0" stopIfTrue="1">
      <formula>N58="x"</formula>
    </cfRule>
  </conditionalFormatting>
  <conditionalFormatting sqref="M58">
    <cfRule type="expression" priority="341" dxfId="1" stopIfTrue="1">
      <formula>N58="o"</formula>
    </cfRule>
    <cfRule type="expression" priority="342" dxfId="2" stopIfTrue="1">
      <formula>N58="r"</formula>
    </cfRule>
  </conditionalFormatting>
  <conditionalFormatting sqref="M59">
    <cfRule type="expression" priority="343" dxfId="0" stopIfTrue="1">
      <formula>N59="x"</formula>
    </cfRule>
  </conditionalFormatting>
  <conditionalFormatting sqref="M59">
    <cfRule type="expression" priority="344" dxfId="1" stopIfTrue="1">
      <formula>N59="o"</formula>
    </cfRule>
    <cfRule type="expression" priority="345" dxfId="2" stopIfTrue="1">
      <formula>N59="r"</formula>
    </cfRule>
  </conditionalFormatting>
  <conditionalFormatting sqref="M60">
    <cfRule type="expression" priority="346" dxfId="0" stopIfTrue="1">
      <formula>N60="x"</formula>
    </cfRule>
  </conditionalFormatting>
  <conditionalFormatting sqref="M60">
    <cfRule type="expression" priority="347" dxfId="1" stopIfTrue="1">
      <formula>N60="o"</formula>
    </cfRule>
    <cfRule type="expression" priority="348" dxfId="2" stopIfTrue="1">
      <formula>N60="r"</formula>
    </cfRule>
  </conditionalFormatting>
  <conditionalFormatting sqref="M61">
    <cfRule type="expression" priority="349" dxfId="0" stopIfTrue="1">
      <formula>N61="x"</formula>
    </cfRule>
  </conditionalFormatting>
  <conditionalFormatting sqref="M61">
    <cfRule type="expression" priority="350" dxfId="1" stopIfTrue="1">
      <formula>N61="o"</formula>
    </cfRule>
    <cfRule type="expression" priority="351" dxfId="2" stopIfTrue="1">
      <formula>N61="r"</formula>
    </cfRule>
  </conditionalFormatting>
  <conditionalFormatting sqref="M62">
    <cfRule type="expression" priority="352" dxfId="0" stopIfTrue="1">
      <formula>N62="x"</formula>
    </cfRule>
  </conditionalFormatting>
  <conditionalFormatting sqref="M62">
    <cfRule type="expression" priority="353" dxfId="1" stopIfTrue="1">
      <formula>N62="o"</formula>
    </cfRule>
    <cfRule type="expression" priority="354" dxfId="2" stopIfTrue="1">
      <formula>N62="r"</formula>
    </cfRule>
  </conditionalFormatting>
  <conditionalFormatting sqref="M63">
    <cfRule type="expression" priority="355" dxfId="0" stopIfTrue="1">
      <formula>N63="x"</formula>
    </cfRule>
  </conditionalFormatting>
  <conditionalFormatting sqref="M63">
    <cfRule type="expression" priority="356" dxfId="1" stopIfTrue="1">
      <formula>N63="o"</formula>
    </cfRule>
    <cfRule type="expression" priority="357" dxfId="2" stopIfTrue="1">
      <formula>N63="r"</formula>
    </cfRule>
  </conditionalFormatting>
  <conditionalFormatting sqref="O58">
    <cfRule type="expression" priority="358" dxfId="0" stopIfTrue="1">
      <formula>P58="x"</formula>
    </cfRule>
  </conditionalFormatting>
  <conditionalFormatting sqref="O58">
    <cfRule type="expression" priority="359" dxfId="1" stopIfTrue="1">
      <formula>P58="o"</formula>
    </cfRule>
    <cfRule type="expression" priority="360" dxfId="2" stopIfTrue="1">
      <formula>P58="r"</formula>
    </cfRule>
  </conditionalFormatting>
  <conditionalFormatting sqref="O59">
    <cfRule type="expression" priority="361" dxfId="0" stopIfTrue="1">
      <formula>P59="x"</formula>
    </cfRule>
  </conditionalFormatting>
  <conditionalFormatting sqref="O59">
    <cfRule type="expression" priority="362" dxfId="1" stopIfTrue="1">
      <formula>P59="o"</formula>
    </cfRule>
    <cfRule type="expression" priority="363" dxfId="2" stopIfTrue="1">
      <formula>P59="r"</formula>
    </cfRule>
  </conditionalFormatting>
  <conditionalFormatting sqref="O60">
    <cfRule type="expression" priority="364" dxfId="0" stopIfTrue="1">
      <formula>P60="x"</formula>
    </cfRule>
  </conditionalFormatting>
  <conditionalFormatting sqref="O60">
    <cfRule type="expression" priority="365" dxfId="1" stopIfTrue="1">
      <formula>P60="o"</formula>
    </cfRule>
    <cfRule type="expression" priority="366" dxfId="2" stopIfTrue="1">
      <formula>P60="r"</formula>
    </cfRule>
  </conditionalFormatting>
  <conditionalFormatting sqref="O61">
    <cfRule type="expression" priority="367" dxfId="0" stopIfTrue="1">
      <formula>P61="x"</formula>
    </cfRule>
  </conditionalFormatting>
  <conditionalFormatting sqref="O61">
    <cfRule type="expression" priority="368" dxfId="1" stopIfTrue="1">
      <formula>P61="o"</formula>
    </cfRule>
    <cfRule type="expression" priority="369" dxfId="2" stopIfTrue="1">
      <formula>P61="r"</formula>
    </cfRule>
  </conditionalFormatting>
  <conditionalFormatting sqref="O62">
    <cfRule type="expression" priority="370" dxfId="0" stopIfTrue="1">
      <formula>P62="x"</formula>
    </cfRule>
  </conditionalFormatting>
  <conditionalFormatting sqref="O62">
    <cfRule type="expression" priority="371" dxfId="1" stopIfTrue="1">
      <formula>P62="o"</formula>
    </cfRule>
    <cfRule type="expression" priority="372" dxfId="2" stopIfTrue="1">
      <formula>P62="r"</formula>
    </cfRule>
  </conditionalFormatting>
  <conditionalFormatting sqref="O63">
    <cfRule type="expression" priority="373" dxfId="0" stopIfTrue="1">
      <formula>P63="x"</formula>
    </cfRule>
  </conditionalFormatting>
  <conditionalFormatting sqref="O63">
    <cfRule type="expression" priority="374" dxfId="1" stopIfTrue="1">
      <formula>P63="o"</formula>
    </cfRule>
    <cfRule type="expression" priority="375" dxfId="2" stopIfTrue="1">
      <formula>P63="r"</formula>
    </cfRule>
  </conditionalFormatting>
  <conditionalFormatting sqref="Q58">
    <cfRule type="expression" priority="376" dxfId="0" stopIfTrue="1">
      <formula>R58="x"</formula>
    </cfRule>
  </conditionalFormatting>
  <conditionalFormatting sqref="Q58">
    <cfRule type="expression" priority="377" dxfId="1" stopIfTrue="1">
      <formula>R58="o"</formula>
    </cfRule>
    <cfRule type="expression" priority="378" dxfId="2" stopIfTrue="1">
      <formula>R58="r"</formula>
    </cfRule>
  </conditionalFormatting>
  <conditionalFormatting sqref="Q59">
    <cfRule type="expression" priority="379" dxfId="0" stopIfTrue="1">
      <formula>R59="x"</formula>
    </cfRule>
  </conditionalFormatting>
  <conditionalFormatting sqref="Q59">
    <cfRule type="expression" priority="380" dxfId="1" stopIfTrue="1">
      <formula>R59="o"</formula>
    </cfRule>
    <cfRule type="expression" priority="381" dxfId="2" stopIfTrue="1">
      <formula>R59="r"</formula>
    </cfRule>
  </conditionalFormatting>
  <conditionalFormatting sqref="Q60">
    <cfRule type="expression" priority="382" dxfId="0" stopIfTrue="1">
      <formula>R60="x"</formula>
    </cfRule>
  </conditionalFormatting>
  <conditionalFormatting sqref="Q60">
    <cfRule type="expression" priority="383" dxfId="1" stopIfTrue="1">
      <formula>R60="o"</formula>
    </cfRule>
    <cfRule type="expression" priority="384" dxfId="2" stopIfTrue="1">
      <formula>R60="r"</formula>
    </cfRule>
  </conditionalFormatting>
  <conditionalFormatting sqref="Q61">
    <cfRule type="expression" priority="385" dxfId="0" stopIfTrue="1">
      <formula>R61="x"</formula>
    </cfRule>
  </conditionalFormatting>
  <conditionalFormatting sqref="Q61">
    <cfRule type="expression" priority="386" dxfId="1" stopIfTrue="1">
      <formula>R61="o"</formula>
    </cfRule>
    <cfRule type="expression" priority="387" dxfId="2" stopIfTrue="1">
      <formula>R61="r"</formula>
    </cfRule>
  </conditionalFormatting>
  <conditionalFormatting sqref="Q62">
    <cfRule type="expression" priority="388" dxfId="0" stopIfTrue="1">
      <formula>R62="x"</formula>
    </cfRule>
  </conditionalFormatting>
  <conditionalFormatting sqref="Q62">
    <cfRule type="expression" priority="389" dxfId="1" stopIfTrue="1">
      <formula>R62="o"</formula>
    </cfRule>
    <cfRule type="expression" priority="390" dxfId="2" stopIfTrue="1">
      <formula>R62="r"</formula>
    </cfRule>
  </conditionalFormatting>
  <conditionalFormatting sqref="Q63">
    <cfRule type="expression" priority="391" dxfId="0" stopIfTrue="1">
      <formula>R63="x"</formula>
    </cfRule>
  </conditionalFormatting>
  <conditionalFormatting sqref="Q63">
    <cfRule type="expression" priority="392" dxfId="1" stopIfTrue="1">
      <formula>R63="o"</formula>
    </cfRule>
    <cfRule type="expression" priority="393" dxfId="2" stopIfTrue="1">
      <formula>R63="r"</formula>
    </cfRule>
  </conditionalFormatting>
  <conditionalFormatting sqref="G80">
    <cfRule type="expression" priority="394" dxfId="0" stopIfTrue="1">
      <formula>H80="x"</formula>
    </cfRule>
  </conditionalFormatting>
  <conditionalFormatting sqref="G80">
    <cfRule type="expression" priority="395" dxfId="1" stopIfTrue="1">
      <formula>H80="o"</formula>
    </cfRule>
    <cfRule type="expression" priority="396" dxfId="2" stopIfTrue="1">
      <formula>H80="r"</formula>
    </cfRule>
  </conditionalFormatting>
  <conditionalFormatting sqref="G81:G84">
    <cfRule type="expression" priority="397" dxfId="0" stopIfTrue="1">
      <formula>H81="x"</formula>
    </cfRule>
  </conditionalFormatting>
  <conditionalFormatting sqref="G81:G84">
    <cfRule type="expression" priority="398" dxfId="1" stopIfTrue="1">
      <formula>H81="o"</formula>
    </cfRule>
    <cfRule type="expression" priority="399" dxfId="2" stopIfTrue="1">
      <formula>H81="r"</formula>
    </cfRule>
  </conditionalFormatting>
  <conditionalFormatting sqref="G85">
    <cfRule type="expression" priority="400" dxfId="0" stopIfTrue="1">
      <formula>H85="x"</formula>
    </cfRule>
  </conditionalFormatting>
  <conditionalFormatting sqref="G85">
    <cfRule type="expression" priority="401" dxfId="1" stopIfTrue="1">
      <formula>H85="o"</formula>
    </cfRule>
    <cfRule type="expression" priority="402" dxfId="2" stopIfTrue="1">
      <formula>H85="r"</formula>
    </cfRule>
  </conditionalFormatting>
  <conditionalFormatting sqref="G86">
    <cfRule type="expression" priority="403" dxfId="0" stopIfTrue="1">
      <formula>H86="x"</formula>
    </cfRule>
  </conditionalFormatting>
  <conditionalFormatting sqref="G86">
    <cfRule type="expression" priority="404" dxfId="1" stopIfTrue="1">
      <formula>H86="o"</formula>
    </cfRule>
    <cfRule type="expression" priority="405" dxfId="2" stopIfTrue="1">
      <formula>H86="r"</formula>
    </cfRule>
  </conditionalFormatting>
  <conditionalFormatting sqref="G87">
    <cfRule type="expression" priority="406" dxfId="0" stopIfTrue="1">
      <formula>H87="x"</formula>
    </cfRule>
  </conditionalFormatting>
  <conditionalFormatting sqref="G87">
    <cfRule type="expression" priority="407" dxfId="1" stopIfTrue="1">
      <formula>H87="o"</formula>
    </cfRule>
    <cfRule type="expression" priority="408" dxfId="2" stopIfTrue="1">
      <formula>H87="r"</formula>
    </cfRule>
  </conditionalFormatting>
  <conditionalFormatting sqref="G88">
    <cfRule type="expression" priority="409" dxfId="0" stopIfTrue="1">
      <formula>H88="x"</formula>
    </cfRule>
  </conditionalFormatting>
  <conditionalFormatting sqref="G88">
    <cfRule type="expression" priority="410" dxfId="1" stopIfTrue="1">
      <formula>H88="o"</formula>
    </cfRule>
    <cfRule type="expression" priority="411" dxfId="2" stopIfTrue="1">
      <formula>H88="r"</formula>
    </cfRule>
  </conditionalFormatting>
  <conditionalFormatting sqref="G89">
    <cfRule type="expression" priority="412" dxfId="0" stopIfTrue="1">
      <formula>H89="x"</formula>
    </cfRule>
  </conditionalFormatting>
  <conditionalFormatting sqref="G89">
    <cfRule type="expression" priority="413" dxfId="1" stopIfTrue="1">
      <formula>H89="o"</formula>
    </cfRule>
    <cfRule type="expression" priority="414" dxfId="2" stopIfTrue="1">
      <formula>H89="r"</formula>
    </cfRule>
  </conditionalFormatting>
  <conditionalFormatting sqref="G90">
    <cfRule type="expression" priority="415" dxfId="0" stopIfTrue="1">
      <formula>H90="x"</formula>
    </cfRule>
  </conditionalFormatting>
  <conditionalFormatting sqref="G90">
    <cfRule type="expression" priority="416" dxfId="1" stopIfTrue="1">
      <formula>H90="o"</formula>
    </cfRule>
    <cfRule type="expression" priority="417" dxfId="2" stopIfTrue="1">
      <formula>H90="r"</formula>
    </cfRule>
  </conditionalFormatting>
  <conditionalFormatting sqref="G91">
    <cfRule type="expression" priority="418" dxfId="0" stopIfTrue="1">
      <formula>H91="x"</formula>
    </cfRule>
  </conditionalFormatting>
  <conditionalFormatting sqref="G91">
    <cfRule type="expression" priority="419" dxfId="1" stopIfTrue="1">
      <formula>H91="o"</formula>
    </cfRule>
    <cfRule type="expression" priority="420" dxfId="2" stopIfTrue="1">
      <formula>H91="r"</formula>
    </cfRule>
  </conditionalFormatting>
  <conditionalFormatting sqref="G92">
    <cfRule type="expression" priority="421" dxfId="0" stopIfTrue="1">
      <formula>H92="x"</formula>
    </cfRule>
  </conditionalFormatting>
  <conditionalFormatting sqref="G92">
    <cfRule type="expression" priority="422" dxfId="1" stopIfTrue="1">
      <formula>H92="o"</formula>
    </cfRule>
    <cfRule type="expression" priority="423" dxfId="2" stopIfTrue="1">
      <formula>H92="r"</formula>
    </cfRule>
  </conditionalFormatting>
  <conditionalFormatting sqref="I80">
    <cfRule type="expression" priority="424" dxfId="0" stopIfTrue="1">
      <formula>J80="x"</formula>
    </cfRule>
  </conditionalFormatting>
  <conditionalFormatting sqref="I80">
    <cfRule type="expression" priority="425" dxfId="1" stopIfTrue="1">
      <formula>J80="o"</formula>
    </cfRule>
    <cfRule type="expression" priority="426" dxfId="2" stopIfTrue="1">
      <formula>J80="r"</formula>
    </cfRule>
  </conditionalFormatting>
  <conditionalFormatting sqref="I81:I84">
    <cfRule type="expression" priority="427" dxfId="0" stopIfTrue="1">
      <formula>J81="x"</formula>
    </cfRule>
  </conditionalFormatting>
  <conditionalFormatting sqref="I81:I84">
    <cfRule type="expression" priority="428" dxfId="1" stopIfTrue="1">
      <formula>J81="o"</formula>
    </cfRule>
    <cfRule type="expression" priority="429" dxfId="2" stopIfTrue="1">
      <formula>J81="r"</formula>
    </cfRule>
  </conditionalFormatting>
  <conditionalFormatting sqref="I85">
    <cfRule type="expression" priority="430" dxfId="0" stopIfTrue="1">
      <formula>J85="x"</formula>
    </cfRule>
  </conditionalFormatting>
  <conditionalFormatting sqref="I85">
    <cfRule type="expression" priority="431" dxfId="1" stopIfTrue="1">
      <formula>J85="o"</formula>
    </cfRule>
    <cfRule type="expression" priority="432" dxfId="2" stopIfTrue="1">
      <formula>J85="r"</formula>
    </cfRule>
  </conditionalFormatting>
  <conditionalFormatting sqref="I86">
    <cfRule type="expression" priority="433" dxfId="0" stopIfTrue="1">
      <formula>J86="x"</formula>
    </cfRule>
  </conditionalFormatting>
  <conditionalFormatting sqref="I86">
    <cfRule type="expression" priority="434" dxfId="1" stopIfTrue="1">
      <formula>J86="o"</formula>
    </cfRule>
    <cfRule type="expression" priority="435" dxfId="2" stopIfTrue="1">
      <formula>J86="r"</formula>
    </cfRule>
  </conditionalFormatting>
  <conditionalFormatting sqref="I87">
    <cfRule type="expression" priority="436" dxfId="0" stopIfTrue="1">
      <formula>J87="x"</formula>
    </cfRule>
  </conditionalFormatting>
  <conditionalFormatting sqref="I87">
    <cfRule type="expression" priority="437" dxfId="1" stopIfTrue="1">
      <formula>J87="o"</formula>
    </cfRule>
    <cfRule type="expression" priority="438" dxfId="2" stopIfTrue="1">
      <formula>J87="r"</formula>
    </cfRule>
  </conditionalFormatting>
  <conditionalFormatting sqref="I88">
    <cfRule type="expression" priority="439" dxfId="0" stopIfTrue="1">
      <formula>J88="x"</formula>
    </cfRule>
  </conditionalFormatting>
  <conditionalFormatting sqref="I88">
    <cfRule type="expression" priority="440" dxfId="1" stopIfTrue="1">
      <formula>J88="o"</formula>
    </cfRule>
    <cfRule type="expression" priority="441" dxfId="2" stopIfTrue="1">
      <formula>J88="r"</formula>
    </cfRule>
  </conditionalFormatting>
  <conditionalFormatting sqref="I89">
    <cfRule type="expression" priority="442" dxfId="0" stopIfTrue="1">
      <formula>J89="x"</formula>
    </cfRule>
  </conditionalFormatting>
  <conditionalFormatting sqref="I89">
    <cfRule type="expression" priority="443" dxfId="1" stopIfTrue="1">
      <formula>J89="o"</formula>
    </cfRule>
    <cfRule type="expression" priority="444" dxfId="2" stopIfTrue="1">
      <formula>J89="r"</formula>
    </cfRule>
  </conditionalFormatting>
  <conditionalFormatting sqref="I90">
    <cfRule type="expression" priority="445" dxfId="0" stopIfTrue="1">
      <formula>J90="x"</formula>
    </cfRule>
  </conditionalFormatting>
  <conditionalFormatting sqref="I90">
    <cfRule type="expression" priority="446" dxfId="1" stopIfTrue="1">
      <formula>J90="o"</formula>
    </cfRule>
    <cfRule type="expression" priority="447" dxfId="2" stopIfTrue="1">
      <formula>J90="r"</formula>
    </cfRule>
  </conditionalFormatting>
  <conditionalFormatting sqref="I91">
    <cfRule type="expression" priority="448" dxfId="0" stopIfTrue="1">
      <formula>J91="x"</formula>
    </cfRule>
  </conditionalFormatting>
  <conditionalFormatting sqref="I91">
    <cfRule type="expression" priority="449" dxfId="1" stopIfTrue="1">
      <formula>J91="o"</formula>
    </cfRule>
    <cfRule type="expression" priority="450" dxfId="2" stopIfTrue="1">
      <formula>J91="r"</formula>
    </cfRule>
  </conditionalFormatting>
  <conditionalFormatting sqref="I92">
    <cfRule type="expression" priority="451" dxfId="0" stopIfTrue="1">
      <formula>J92="x"</formula>
    </cfRule>
  </conditionalFormatting>
  <conditionalFormatting sqref="I92">
    <cfRule type="expression" priority="452" dxfId="1" stopIfTrue="1">
      <formula>J92="o"</formula>
    </cfRule>
    <cfRule type="expression" priority="453" dxfId="2" stopIfTrue="1">
      <formula>J92="r"</formula>
    </cfRule>
  </conditionalFormatting>
  <conditionalFormatting sqref="K80">
    <cfRule type="expression" priority="454" dxfId="0" stopIfTrue="1">
      <formula>L80="x"</formula>
    </cfRule>
  </conditionalFormatting>
  <conditionalFormatting sqref="K80">
    <cfRule type="expression" priority="455" dxfId="1" stopIfTrue="1">
      <formula>L80="o"</formula>
    </cfRule>
    <cfRule type="expression" priority="456" dxfId="2" stopIfTrue="1">
      <formula>L80="r"</formula>
    </cfRule>
  </conditionalFormatting>
  <conditionalFormatting sqref="K81:K84">
    <cfRule type="expression" priority="457" dxfId="0" stopIfTrue="1">
      <formula>L81="x"</formula>
    </cfRule>
  </conditionalFormatting>
  <conditionalFormatting sqref="K81:K84">
    <cfRule type="expression" priority="458" dxfId="1" stopIfTrue="1">
      <formula>L81="o"</formula>
    </cfRule>
    <cfRule type="expression" priority="459" dxfId="2" stopIfTrue="1">
      <formula>L81="r"</formula>
    </cfRule>
  </conditionalFormatting>
  <conditionalFormatting sqref="K85">
    <cfRule type="expression" priority="460" dxfId="0" stopIfTrue="1">
      <formula>L85="x"</formula>
    </cfRule>
  </conditionalFormatting>
  <conditionalFormatting sqref="K85">
    <cfRule type="expression" priority="461" dxfId="1" stopIfTrue="1">
      <formula>L85="o"</formula>
    </cfRule>
    <cfRule type="expression" priority="462" dxfId="2" stopIfTrue="1">
      <formula>L85="r"</formula>
    </cfRule>
  </conditionalFormatting>
  <conditionalFormatting sqref="K86">
    <cfRule type="expression" priority="463" dxfId="0" stopIfTrue="1">
      <formula>L86="x"</formula>
    </cfRule>
  </conditionalFormatting>
  <conditionalFormatting sqref="K86">
    <cfRule type="expression" priority="464" dxfId="1" stopIfTrue="1">
      <formula>L86="o"</formula>
    </cfRule>
    <cfRule type="expression" priority="465" dxfId="2" stopIfTrue="1">
      <formula>L86="r"</formula>
    </cfRule>
  </conditionalFormatting>
  <conditionalFormatting sqref="K87">
    <cfRule type="expression" priority="466" dxfId="0" stopIfTrue="1">
      <formula>L87="x"</formula>
    </cfRule>
  </conditionalFormatting>
  <conditionalFormatting sqref="K87">
    <cfRule type="expression" priority="467" dxfId="1" stopIfTrue="1">
      <formula>L87="o"</formula>
    </cfRule>
    <cfRule type="expression" priority="468" dxfId="2" stopIfTrue="1">
      <formula>L87="r"</formula>
    </cfRule>
  </conditionalFormatting>
  <conditionalFormatting sqref="K88">
    <cfRule type="expression" priority="469" dxfId="0" stopIfTrue="1">
      <formula>L88="x"</formula>
    </cfRule>
  </conditionalFormatting>
  <conditionalFormatting sqref="K88">
    <cfRule type="expression" priority="470" dxfId="1" stopIfTrue="1">
      <formula>L88="o"</formula>
    </cfRule>
    <cfRule type="expression" priority="471" dxfId="2" stopIfTrue="1">
      <formula>L88="r"</formula>
    </cfRule>
  </conditionalFormatting>
  <conditionalFormatting sqref="K89">
    <cfRule type="expression" priority="472" dxfId="0" stopIfTrue="1">
      <formula>L89="x"</formula>
    </cfRule>
  </conditionalFormatting>
  <conditionalFormatting sqref="K89">
    <cfRule type="expression" priority="473" dxfId="1" stopIfTrue="1">
      <formula>L89="o"</formula>
    </cfRule>
    <cfRule type="expression" priority="474" dxfId="2" stopIfTrue="1">
      <formula>L89="r"</formula>
    </cfRule>
  </conditionalFormatting>
  <conditionalFormatting sqref="K90">
    <cfRule type="expression" priority="475" dxfId="0" stopIfTrue="1">
      <formula>L90="x"</formula>
    </cfRule>
  </conditionalFormatting>
  <conditionalFormatting sqref="K90">
    <cfRule type="expression" priority="476" dxfId="1" stopIfTrue="1">
      <formula>L90="o"</formula>
    </cfRule>
    <cfRule type="expression" priority="477" dxfId="2" stopIfTrue="1">
      <formula>L90="r"</formula>
    </cfRule>
  </conditionalFormatting>
  <conditionalFormatting sqref="K91">
    <cfRule type="expression" priority="478" dxfId="0" stopIfTrue="1">
      <formula>L91="x"</formula>
    </cfRule>
  </conditionalFormatting>
  <conditionalFormatting sqref="K91">
    <cfRule type="expression" priority="479" dxfId="1" stopIfTrue="1">
      <formula>L91="o"</formula>
    </cfRule>
    <cfRule type="expression" priority="480" dxfId="2" stopIfTrue="1">
      <formula>L91="r"</formula>
    </cfRule>
  </conditionalFormatting>
  <conditionalFormatting sqref="K92">
    <cfRule type="expression" priority="481" dxfId="0" stopIfTrue="1">
      <formula>L92="x"</formula>
    </cfRule>
  </conditionalFormatting>
  <conditionalFormatting sqref="K92">
    <cfRule type="expression" priority="482" dxfId="1" stopIfTrue="1">
      <formula>L92="o"</formula>
    </cfRule>
    <cfRule type="expression" priority="483" dxfId="2" stopIfTrue="1">
      <formula>L92="r"</formula>
    </cfRule>
  </conditionalFormatting>
  <conditionalFormatting sqref="M80">
    <cfRule type="expression" priority="484" dxfId="0" stopIfTrue="1">
      <formula>N80="x"</formula>
    </cfRule>
  </conditionalFormatting>
  <conditionalFormatting sqref="M80">
    <cfRule type="expression" priority="485" dxfId="1" stopIfTrue="1">
      <formula>N80="o"</formula>
    </cfRule>
    <cfRule type="expression" priority="486" dxfId="2" stopIfTrue="1">
      <formula>N80="r"</formula>
    </cfRule>
  </conditionalFormatting>
  <conditionalFormatting sqref="M81:M84">
    <cfRule type="expression" priority="487" dxfId="0" stopIfTrue="1">
      <formula>N81="x"</formula>
    </cfRule>
  </conditionalFormatting>
  <conditionalFormatting sqref="M81:M84">
    <cfRule type="expression" priority="488" dxfId="1" stopIfTrue="1">
      <formula>N81="o"</formula>
    </cfRule>
    <cfRule type="expression" priority="489" dxfId="2" stopIfTrue="1">
      <formula>N81="r"</formula>
    </cfRule>
  </conditionalFormatting>
  <conditionalFormatting sqref="M85">
    <cfRule type="expression" priority="490" dxfId="0" stopIfTrue="1">
      <formula>N85="x"</formula>
    </cfRule>
  </conditionalFormatting>
  <conditionalFormatting sqref="M85">
    <cfRule type="expression" priority="491" dxfId="1" stopIfTrue="1">
      <formula>N85="o"</formula>
    </cfRule>
    <cfRule type="expression" priority="492" dxfId="2" stopIfTrue="1">
      <formula>N85="r"</formula>
    </cfRule>
  </conditionalFormatting>
  <conditionalFormatting sqref="M86">
    <cfRule type="expression" priority="493" dxfId="0" stopIfTrue="1">
      <formula>N86="x"</formula>
    </cfRule>
  </conditionalFormatting>
  <conditionalFormatting sqref="M86">
    <cfRule type="expression" priority="494" dxfId="1" stopIfTrue="1">
      <formula>N86="o"</formula>
    </cfRule>
    <cfRule type="expression" priority="495" dxfId="2" stopIfTrue="1">
      <formula>N86="r"</formula>
    </cfRule>
  </conditionalFormatting>
  <conditionalFormatting sqref="M87">
    <cfRule type="expression" priority="496" dxfId="0" stopIfTrue="1">
      <formula>N87="x"</formula>
    </cfRule>
  </conditionalFormatting>
  <conditionalFormatting sqref="M87">
    <cfRule type="expression" priority="497" dxfId="1" stopIfTrue="1">
      <formula>N87="o"</formula>
    </cfRule>
    <cfRule type="expression" priority="498" dxfId="2" stopIfTrue="1">
      <formula>N87="r"</formula>
    </cfRule>
  </conditionalFormatting>
  <conditionalFormatting sqref="M88">
    <cfRule type="expression" priority="499" dxfId="0" stopIfTrue="1">
      <formula>N88="x"</formula>
    </cfRule>
  </conditionalFormatting>
  <conditionalFormatting sqref="M88">
    <cfRule type="expression" priority="500" dxfId="1" stopIfTrue="1">
      <formula>N88="o"</formula>
    </cfRule>
    <cfRule type="expression" priority="501" dxfId="2" stopIfTrue="1">
      <formula>N88="r"</formula>
    </cfRule>
  </conditionalFormatting>
  <conditionalFormatting sqref="M89">
    <cfRule type="expression" priority="502" dxfId="0" stopIfTrue="1">
      <formula>N89="x"</formula>
    </cfRule>
  </conditionalFormatting>
  <conditionalFormatting sqref="M89">
    <cfRule type="expression" priority="503" dxfId="1" stopIfTrue="1">
      <formula>N89="o"</formula>
    </cfRule>
    <cfRule type="expression" priority="504" dxfId="2" stopIfTrue="1">
      <formula>N89="r"</formula>
    </cfRule>
  </conditionalFormatting>
  <conditionalFormatting sqref="M90">
    <cfRule type="expression" priority="505" dxfId="0" stopIfTrue="1">
      <formula>N90="x"</formula>
    </cfRule>
  </conditionalFormatting>
  <conditionalFormatting sqref="M90">
    <cfRule type="expression" priority="506" dxfId="1" stopIfTrue="1">
      <formula>N90="o"</formula>
    </cfRule>
    <cfRule type="expression" priority="507" dxfId="2" stopIfTrue="1">
      <formula>N90="r"</formula>
    </cfRule>
  </conditionalFormatting>
  <conditionalFormatting sqref="M91">
    <cfRule type="expression" priority="508" dxfId="0" stopIfTrue="1">
      <formula>N91="x"</formula>
    </cfRule>
  </conditionalFormatting>
  <conditionalFormatting sqref="M91">
    <cfRule type="expression" priority="509" dxfId="1" stopIfTrue="1">
      <formula>N91="o"</formula>
    </cfRule>
    <cfRule type="expression" priority="510" dxfId="2" stopIfTrue="1">
      <formula>N91="r"</formula>
    </cfRule>
  </conditionalFormatting>
  <conditionalFormatting sqref="M92">
    <cfRule type="expression" priority="511" dxfId="0" stopIfTrue="1">
      <formula>N92="x"</formula>
    </cfRule>
  </conditionalFormatting>
  <conditionalFormatting sqref="M92">
    <cfRule type="expression" priority="512" dxfId="1" stopIfTrue="1">
      <formula>N92="o"</formula>
    </cfRule>
    <cfRule type="expression" priority="513" dxfId="2" stopIfTrue="1">
      <formula>N92="r"</formula>
    </cfRule>
  </conditionalFormatting>
  <conditionalFormatting sqref="O80">
    <cfRule type="expression" priority="514" dxfId="0" stopIfTrue="1">
      <formula>P80="x"</formula>
    </cfRule>
  </conditionalFormatting>
  <conditionalFormatting sqref="O80">
    <cfRule type="expression" priority="515" dxfId="1" stopIfTrue="1">
      <formula>P80="o"</formula>
    </cfRule>
    <cfRule type="expression" priority="516" dxfId="2" stopIfTrue="1">
      <formula>P80="r"</formula>
    </cfRule>
  </conditionalFormatting>
  <conditionalFormatting sqref="O81:O84">
    <cfRule type="expression" priority="517" dxfId="0" stopIfTrue="1">
      <formula>P81="x"</formula>
    </cfRule>
  </conditionalFormatting>
  <conditionalFormatting sqref="O81:O84">
    <cfRule type="expression" priority="518" dxfId="1" stopIfTrue="1">
      <formula>P81="o"</formula>
    </cfRule>
    <cfRule type="expression" priority="519" dxfId="2" stopIfTrue="1">
      <formula>P81="r"</formula>
    </cfRule>
  </conditionalFormatting>
  <conditionalFormatting sqref="O85">
    <cfRule type="expression" priority="520" dxfId="0" stopIfTrue="1">
      <formula>P85="x"</formula>
    </cfRule>
  </conditionalFormatting>
  <conditionalFormatting sqref="O85">
    <cfRule type="expression" priority="521" dxfId="1" stopIfTrue="1">
      <formula>P85="o"</formula>
    </cfRule>
    <cfRule type="expression" priority="522" dxfId="2" stopIfTrue="1">
      <formula>P85="r"</formula>
    </cfRule>
  </conditionalFormatting>
  <conditionalFormatting sqref="O86">
    <cfRule type="expression" priority="523" dxfId="0" stopIfTrue="1">
      <formula>P86="x"</formula>
    </cfRule>
  </conditionalFormatting>
  <conditionalFormatting sqref="O86">
    <cfRule type="expression" priority="524" dxfId="1" stopIfTrue="1">
      <formula>P86="o"</formula>
    </cfRule>
    <cfRule type="expression" priority="525" dxfId="2" stopIfTrue="1">
      <formula>P86="r"</formula>
    </cfRule>
  </conditionalFormatting>
  <conditionalFormatting sqref="O87">
    <cfRule type="expression" priority="526" dxfId="0" stopIfTrue="1">
      <formula>P87="x"</formula>
    </cfRule>
  </conditionalFormatting>
  <conditionalFormatting sqref="O87">
    <cfRule type="expression" priority="527" dxfId="1" stopIfTrue="1">
      <formula>P87="o"</formula>
    </cfRule>
    <cfRule type="expression" priority="528" dxfId="2" stopIfTrue="1">
      <formula>P87="r"</formula>
    </cfRule>
  </conditionalFormatting>
  <conditionalFormatting sqref="O88">
    <cfRule type="expression" priority="529" dxfId="0" stopIfTrue="1">
      <formula>P88="x"</formula>
    </cfRule>
  </conditionalFormatting>
  <conditionalFormatting sqref="O88">
    <cfRule type="expression" priority="530" dxfId="1" stopIfTrue="1">
      <formula>P88="o"</formula>
    </cfRule>
    <cfRule type="expression" priority="531" dxfId="2" stopIfTrue="1">
      <formula>P88="r"</formula>
    </cfRule>
  </conditionalFormatting>
  <conditionalFormatting sqref="O89">
    <cfRule type="expression" priority="532" dxfId="0" stopIfTrue="1">
      <formula>P89="x"</formula>
    </cfRule>
  </conditionalFormatting>
  <conditionalFormatting sqref="O89">
    <cfRule type="expression" priority="533" dxfId="1" stopIfTrue="1">
      <formula>P89="o"</formula>
    </cfRule>
    <cfRule type="expression" priority="534" dxfId="2" stopIfTrue="1">
      <formula>P89="r"</formula>
    </cfRule>
  </conditionalFormatting>
  <conditionalFormatting sqref="O90">
    <cfRule type="expression" priority="535" dxfId="0" stopIfTrue="1">
      <formula>P90="x"</formula>
    </cfRule>
  </conditionalFormatting>
  <conditionalFormatting sqref="O90">
    <cfRule type="expression" priority="536" dxfId="1" stopIfTrue="1">
      <formula>P90="o"</formula>
    </cfRule>
    <cfRule type="expression" priority="537" dxfId="2" stopIfTrue="1">
      <formula>P90="r"</formula>
    </cfRule>
  </conditionalFormatting>
  <conditionalFormatting sqref="O91">
    <cfRule type="expression" priority="538" dxfId="0" stopIfTrue="1">
      <formula>P91="x"</formula>
    </cfRule>
  </conditionalFormatting>
  <conditionalFormatting sqref="O91">
    <cfRule type="expression" priority="539" dxfId="1" stopIfTrue="1">
      <formula>P91="o"</formula>
    </cfRule>
    <cfRule type="expression" priority="540" dxfId="2" stopIfTrue="1">
      <formula>P91="r"</formula>
    </cfRule>
  </conditionalFormatting>
  <conditionalFormatting sqref="O92">
    <cfRule type="expression" priority="541" dxfId="0" stopIfTrue="1">
      <formula>P92="x"</formula>
    </cfRule>
  </conditionalFormatting>
  <conditionalFormatting sqref="O92">
    <cfRule type="expression" priority="542" dxfId="1" stopIfTrue="1">
      <formula>P92="o"</formula>
    </cfRule>
    <cfRule type="expression" priority="543" dxfId="2" stopIfTrue="1">
      <formula>P92="r"</formula>
    </cfRule>
  </conditionalFormatting>
  <conditionalFormatting sqref="Q80">
    <cfRule type="expression" priority="544" dxfId="0" stopIfTrue="1">
      <formula>R80="x"</formula>
    </cfRule>
  </conditionalFormatting>
  <conditionalFormatting sqref="Q80">
    <cfRule type="expression" priority="545" dxfId="1" stopIfTrue="1">
      <formula>R80="o"</formula>
    </cfRule>
    <cfRule type="expression" priority="546" dxfId="2" stopIfTrue="1">
      <formula>R80="r"</formula>
    </cfRule>
  </conditionalFormatting>
  <conditionalFormatting sqref="Q81:Q84">
    <cfRule type="expression" priority="547" dxfId="0" stopIfTrue="1">
      <formula>R81="x"</formula>
    </cfRule>
  </conditionalFormatting>
  <conditionalFormatting sqref="Q81:Q84">
    <cfRule type="expression" priority="548" dxfId="1" stopIfTrue="1">
      <formula>R81="o"</formula>
    </cfRule>
    <cfRule type="expression" priority="549" dxfId="2" stopIfTrue="1">
      <formula>R81="r"</formula>
    </cfRule>
  </conditionalFormatting>
  <conditionalFormatting sqref="Q85">
    <cfRule type="expression" priority="550" dxfId="0" stopIfTrue="1">
      <formula>R85="x"</formula>
    </cfRule>
  </conditionalFormatting>
  <conditionalFormatting sqref="Q85">
    <cfRule type="expression" priority="551" dxfId="1" stopIfTrue="1">
      <formula>R85="o"</formula>
    </cfRule>
    <cfRule type="expression" priority="552" dxfId="2" stopIfTrue="1">
      <formula>R85="r"</formula>
    </cfRule>
  </conditionalFormatting>
  <conditionalFormatting sqref="Q86">
    <cfRule type="expression" priority="553" dxfId="0" stopIfTrue="1">
      <formula>R86="x"</formula>
    </cfRule>
  </conditionalFormatting>
  <conditionalFormatting sqref="Q86">
    <cfRule type="expression" priority="554" dxfId="1" stopIfTrue="1">
      <formula>R86="o"</formula>
    </cfRule>
    <cfRule type="expression" priority="555" dxfId="2" stopIfTrue="1">
      <formula>R86="r"</formula>
    </cfRule>
  </conditionalFormatting>
  <conditionalFormatting sqref="Q87">
    <cfRule type="expression" priority="556" dxfId="0" stopIfTrue="1">
      <formula>R87="x"</formula>
    </cfRule>
  </conditionalFormatting>
  <conditionalFormatting sqref="Q87">
    <cfRule type="expression" priority="557" dxfId="1" stopIfTrue="1">
      <formula>R87="o"</formula>
    </cfRule>
    <cfRule type="expression" priority="558" dxfId="2" stopIfTrue="1">
      <formula>R87="r"</formula>
    </cfRule>
  </conditionalFormatting>
  <conditionalFormatting sqref="Q88">
    <cfRule type="expression" priority="559" dxfId="0" stopIfTrue="1">
      <formula>R88="x"</formula>
    </cfRule>
  </conditionalFormatting>
  <conditionalFormatting sqref="Q88">
    <cfRule type="expression" priority="560" dxfId="1" stopIfTrue="1">
      <formula>R88="o"</formula>
    </cfRule>
    <cfRule type="expression" priority="561" dxfId="2" stopIfTrue="1">
      <formula>R88="r"</formula>
    </cfRule>
  </conditionalFormatting>
  <conditionalFormatting sqref="Q89">
    <cfRule type="expression" priority="562" dxfId="0" stopIfTrue="1">
      <formula>R89="x"</formula>
    </cfRule>
  </conditionalFormatting>
  <conditionalFormatting sqref="Q89">
    <cfRule type="expression" priority="563" dxfId="1" stopIfTrue="1">
      <formula>R89="o"</formula>
    </cfRule>
    <cfRule type="expression" priority="564" dxfId="2" stopIfTrue="1">
      <formula>R89="r"</formula>
    </cfRule>
  </conditionalFormatting>
  <conditionalFormatting sqref="Q90">
    <cfRule type="expression" priority="565" dxfId="0" stopIfTrue="1">
      <formula>R90="x"</formula>
    </cfRule>
  </conditionalFormatting>
  <conditionalFormatting sqref="Q90">
    <cfRule type="expression" priority="566" dxfId="1" stopIfTrue="1">
      <formula>R90="o"</formula>
    </cfRule>
    <cfRule type="expression" priority="567" dxfId="2" stopIfTrue="1">
      <formula>R90="r"</formula>
    </cfRule>
  </conditionalFormatting>
  <conditionalFormatting sqref="Q91">
    <cfRule type="expression" priority="568" dxfId="0" stopIfTrue="1">
      <formula>R91="x"</formula>
    </cfRule>
  </conditionalFormatting>
  <conditionalFormatting sqref="Q91">
    <cfRule type="expression" priority="569" dxfId="1" stopIfTrue="1">
      <formula>R91="o"</formula>
    </cfRule>
    <cfRule type="expression" priority="570" dxfId="2" stopIfTrue="1">
      <formula>R91="r"</formula>
    </cfRule>
  </conditionalFormatting>
  <conditionalFormatting sqref="Q92">
    <cfRule type="expression" priority="571" dxfId="0" stopIfTrue="1">
      <formula>R92="x"</formula>
    </cfRule>
  </conditionalFormatting>
  <conditionalFormatting sqref="Q92">
    <cfRule type="expression" priority="572" dxfId="1" stopIfTrue="1">
      <formula>R92="o"</formula>
    </cfRule>
    <cfRule type="expression" priority="573" dxfId="2" stopIfTrue="1">
      <formula>R92="r"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2023-12-05T04:42:20Z</dcterms:modified>
  <cp:category/>
  <cp:version/>
  <cp:contentType/>
  <cp:contentStatus/>
  <cp:revision>389</cp:revision>
</cp:coreProperties>
</file>