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õistkondlik EMV" sheetId="1" r:id="rId1"/>
  </sheets>
  <definedNames>
    <definedName name="Excel_BuiltIn_Print_Area" localSheetId="0">'Võistkondlik EMV'!$A$91:$W$109</definedName>
    <definedName name="Prindiala" localSheetId="0">'Võistkondlik EMV'!$A$1:$W$109</definedName>
  </definedNames>
  <calcPr fullCalcOnLoad="1"/>
</workbook>
</file>

<file path=xl/sharedStrings.xml><?xml version="1.0" encoding="utf-8"?>
<sst xmlns="http://schemas.openxmlformats.org/spreadsheetml/2006/main" count="351" uniqueCount="102">
  <si>
    <t xml:space="preserve"> Eesti võistkondlikud meistrivõistlused tõstmises.</t>
  </si>
  <si>
    <t>Albu rahvamaja</t>
  </si>
  <si>
    <t>Kaalumine</t>
  </si>
  <si>
    <t>9.00-10.00</t>
  </si>
  <si>
    <t xml:space="preserve">Võstlus kell 11.00. 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</si>
  <si>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</si>
  <si>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</si>
  <si>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</si>
  <si>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</si>
  <si>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</si>
  <si>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</si>
  <si>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</si>
  <si>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 kaal</t>
  </si>
  <si>
    <t>Koef.</t>
  </si>
  <si>
    <t xml:space="preserve">         Rebimine</t>
  </si>
  <si>
    <t xml:space="preserve">      Tõukamine</t>
  </si>
  <si>
    <t>Reb</t>
  </si>
  <si>
    <t>Tõuk</t>
  </si>
  <si>
    <t>Summa</t>
  </si>
  <si>
    <t>Koht</t>
  </si>
  <si>
    <t>Punktid</t>
  </si>
  <si>
    <t>Naised  I grupp</t>
  </si>
  <si>
    <t>Piia Liisa Künnapas</t>
  </si>
  <si>
    <t>02.03.2001</t>
  </si>
  <si>
    <t>Crossfit Tartu</t>
  </si>
  <si>
    <t>o</t>
  </si>
  <si>
    <t>x</t>
  </si>
  <si>
    <t>Melissa Suvi</t>
  </si>
  <si>
    <t>01.05.1999</t>
  </si>
  <si>
    <t>Jana Kesvatera</t>
  </si>
  <si>
    <t>SK+35</t>
  </si>
  <si>
    <t>Anna Günter</t>
  </si>
  <si>
    <t>23.10.1979</t>
  </si>
  <si>
    <t>Ingela Jalast</t>
  </si>
  <si>
    <t>Vargamäe</t>
  </si>
  <si>
    <t>Maria Lupan</t>
  </si>
  <si>
    <t>Sparta</t>
  </si>
  <si>
    <t>Ave Bombul</t>
  </si>
  <si>
    <t>1.12.1996</t>
  </si>
  <si>
    <t>Žürii:</t>
  </si>
  <si>
    <t xml:space="preserve">  </t>
  </si>
  <si>
    <t>Kohtunikud:</t>
  </si>
  <si>
    <t>Mati Karbus</t>
  </si>
  <si>
    <t>Sekretär:</t>
  </si>
  <si>
    <t>Martin Metsma</t>
  </si>
  <si>
    <t>Edurd Kaljapulk</t>
  </si>
  <si>
    <t>Aeg:</t>
  </si>
  <si>
    <t>Inger Iris Prants</t>
  </si>
  <si>
    <t>Georgi Georgijevski</t>
  </si>
  <si>
    <t xml:space="preserve">                            Kaalumine: Teet Karbus</t>
  </si>
  <si>
    <t>10.00-11.00</t>
  </si>
  <si>
    <t>Võstlus kell 12.15</t>
  </si>
  <si>
    <t>Rebimine</t>
  </si>
  <si>
    <t>Tõukamine</t>
  </si>
  <si>
    <t>Naised II grupp</t>
  </si>
  <si>
    <t>Lille Välja</t>
  </si>
  <si>
    <t>Emely Raud</t>
  </si>
  <si>
    <t>31.03.2006</t>
  </si>
  <si>
    <t>EDU</t>
  </si>
  <si>
    <t>Emma Kivirand</t>
  </si>
  <si>
    <t>Jekaterina Gritsinina</t>
  </si>
  <si>
    <t>09.01.1995</t>
  </si>
  <si>
    <t>Claudia Casagrande</t>
  </si>
  <si>
    <t>15.04.1996</t>
  </si>
  <si>
    <t>Martin Mestma</t>
  </si>
  <si>
    <t>11.30-12.30</t>
  </si>
  <si>
    <t>Võstlus kell 13.30</t>
  </si>
  <si>
    <t>Kehakaal</t>
  </si>
  <si>
    <t>Mehed I grupp</t>
  </si>
  <si>
    <t>Ivan Vorobjov</t>
  </si>
  <si>
    <t>r</t>
  </si>
  <si>
    <t>Lauri Naarits</t>
  </si>
  <si>
    <t>Dmitri Dodonov</t>
  </si>
  <si>
    <t>va</t>
  </si>
  <si>
    <t>Kait Viks</t>
  </si>
  <si>
    <t>Teet Karbus</t>
  </si>
  <si>
    <t>Valdemar Verner Okspuu</t>
  </si>
  <si>
    <t>Artur Špalov</t>
  </si>
  <si>
    <t>SK Olümpionik</t>
  </si>
  <si>
    <t xml:space="preserve">                            Kaalumine: Mati Karbus</t>
  </si>
  <si>
    <t xml:space="preserve">Ivan Vorobjov </t>
  </si>
  <si>
    <t xml:space="preserve">                                                              Reb 85kg, tõukamie 101kg ja summa 186kg uued Eesti rekordid U15 kk-67kg.</t>
  </si>
  <si>
    <t xml:space="preserve">                    Reb 84kg ja 86kg U15 Eesti rekord kk-67kg</t>
  </si>
  <si>
    <t>13.00-14.00</t>
  </si>
  <si>
    <t>Võstlus kell 15.00</t>
  </si>
  <si>
    <t>Mehed II grupp</t>
  </si>
  <si>
    <t>Aleksei Kuzmin</t>
  </si>
  <si>
    <t>Leon Kann</t>
  </si>
  <si>
    <t>Kristjan Pikhof</t>
  </si>
  <si>
    <t>Roomet Väli</t>
  </si>
  <si>
    <t>Leho Pent</t>
  </si>
  <si>
    <t xml:space="preserve">                                Tõukamine 158 kg uus Eesti rekord U15, U17, U20 ja U23</t>
  </si>
  <si>
    <t>Naised</t>
  </si>
  <si>
    <t>Sinclair</t>
  </si>
  <si>
    <t>Mehed</t>
  </si>
  <si>
    <t xml:space="preserve"> </t>
  </si>
  <si>
    <t>NAISKOND</t>
  </si>
  <si>
    <t>SK Sparta</t>
  </si>
  <si>
    <t>550.08</t>
  </si>
  <si>
    <t>SK Vargamäe</t>
  </si>
  <si>
    <t>MEESKOND</t>
  </si>
  <si>
    <t>SK Edu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</si>
</sst>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14">
    <font>
      <sz val="10"/>
      <name val="Arial"/>
      <family val="0"/>
    </font>
    <font>
      <sz val="10"/>
      <color indexed="8"/>
      <name val="Calibri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9"/>
      <name val="Arial"/>
      <family val="2"/>
    </font>
    <font>
      <b/>
      <sz val="10"/>
      <color indexed="5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5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2" borderId="1" applyNumberFormat="0" applyProtection="0">
      <alignment horizontal="center"/>
    </xf>
    <xf numFmtId="164" fontId="3" fillId="3" borderId="1" applyNumberFormat="0" applyProtection="0">
      <alignment horizontal="center"/>
    </xf>
  </cellStyleXfs>
  <cellXfs count="162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 wrapText="1"/>
    </xf>
    <xf numFmtId="165" fontId="0" fillId="0" borderId="6" xfId="0" applyNumberFormat="1" applyFont="1" applyBorder="1" applyAlignment="1">
      <alignment horizontal="center" vertical="center" wrapText="1"/>
    </xf>
    <xf numFmtId="167" fontId="0" fillId="0" borderId="6" xfId="0" applyNumberFormat="1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8" fontId="4" fillId="4" borderId="8" xfId="0" applyNumberFormat="1" applyFont="1" applyFill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4" fontId="0" fillId="5" borderId="9" xfId="22" applyFont="1" applyFill="1" applyBorder="1" applyAlignment="1">
      <alignment horizontal="center"/>
      <protection/>
    </xf>
    <xf numFmtId="168" fontId="0" fillId="0" borderId="9" xfId="22" applyNumberFormat="1" applyFont="1" applyBorder="1" applyAlignment="1">
      <alignment horizontal="center"/>
      <protection/>
    </xf>
    <xf numFmtId="164" fontId="0" fillId="0" borderId="9" xfId="22" applyFont="1" applyBorder="1" applyAlignment="1">
      <alignment horizontal="center"/>
      <protection/>
    </xf>
    <xf numFmtId="165" fontId="0" fillId="0" borderId="6" xfId="0" applyNumberFormat="1" applyFont="1" applyBorder="1" applyAlignment="1" applyProtection="1">
      <alignment horizontal="center"/>
      <protection locked="0"/>
    </xf>
    <xf numFmtId="169" fontId="0" fillId="0" borderId="6" xfId="0" applyNumberFormat="1" applyFont="1" applyBorder="1" applyAlignment="1">
      <alignment horizontal="center"/>
    </xf>
    <xf numFmtId="164" fontId="0" fillId="0" borderId="6" xfId="0" applyFont="1" applyFill="1" applyBorder="1" applyAlignment="1">
      <alignment horizontal="center"/>
    </xf>
    <xf numFmtId="164" fontId="0" fillId="0" borderId="6" xfId="0" applyFont="1" applyFill="1" applyBorder="1" applyAlignment="1">
      <alignment horizontal="center"/>
    </xf>
    <xf numFmtId="164" fontId="0" fillId="0" borderId="6" xfId="0" applyFont="1" applyFill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5" borderId="6" xfId="0" applyNumberFormat="1" applyFont="1" applyFill="1" applyBorder="1" applyAlignment="1">
      <alignment horizontal="center"/>
    </xf>
    <xf numFmtId="164" fontId="4" fillId="0" borderId="6" xfId="0" applyFont="1" applyFill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0" fillId="0" borderId="9" xfId="22" applyNumberFormat="1" applyFont="1" applyBorder="1" applyAlignment="1" applyProtection="1">
      <alignment horizontal="center"/>
      <protection locked="0"/>
    </xf>
    <xf numFmtId="164" fontId="0" fillId="0" borderId="6" xfId="0" applyFont="1" applyBorder="1" applyAlignment="1">
      <alignment horizontal="center"/>
    </xf>
    <xf numFmtId="166" fontId="0" fillId="0" borderId="9" xfId="22" applyNumberFormat="1" applyFont="1" applyBorder="1" applyAlignment="1">
      <alignment horizontal="center"/>
      <protection/>
    </xf>
    <xf numFmtId="164" fontId="0" fillId="5" borderId="10" xfId="22" applyFont="1" applyFill="1" applyBorder="1" applyAlignment="1">
      <alignment horizontal="center"/>
      <protection/>
    </xf>
    <xf numFmtId="168" fontId="0" fillId="0" borderId="10" xfId="22" applyNumberFormat="1" applyFont="1" applyBorder="1" applyAlignment="1">
      <alignment horizontal="center"/>
      <protection/>
    </xf>
    <xf numFmtId="164" fontId="0" fillId="0" borderId="10" xfId="22" applyFont="1" applyBorder="1" applyAlignment="1">
      <alignment horizontal="center"/>
      <protection/>
    </xf>
    <xf numFmtId="165" fontId="0" fillId="0" borderId="10" xfId="22" applyNumberFormat="1" applyFont="1" applyBorder="1" applyAlignment="1" applyProtection="1">
      <alignment horizontal="center"/>
      <protection locked="0"/>
    </xf>
    <xf numFmtId="164" fontId="0" fillId="0" borderId="11" xfId="0" applyFont="1" applyFill="1" applyBorder="1" applyAlignment="1">
      <alignment horizontal="center"/>
    </xf>
    <xf numFmtId="164" fontId="0" fillId="5" borderId="12" xfId="22" applyFont="1" applyFill="1" applyBorder="1" applyAlignment="1">
      <alignment horizontal="center"/>
      <protection/>
    </xf>
    <xf numFmtId="166" fontId="0" fillId="0" borderId="12" xfId="22" applyNumberFormat="1" applyFont="1" applyBorder="1" applyAlignment="1">
      <alignment horizontal="center"/>
      <protection/>
    </xf>
    <xf numFmtId="164" fontId="0" fillId="0" borderId="12" xfId="22" applyFont="1" applyBorder="1" applyAlignment="1">
      <alignment horizontal="center"/>
      <protection/>
    </xf>
    <xf numFmtId="165" fontId="0" fillId="0" borderId="12" xfId="22" applyNumberFormat="1" applyFont="1" applyBorder="1" applyAlignment="1">
      <alignment horizontal="center"/>
      <protection/>
    </xf>
    <xf numFmtId="164" fontId="0" fillId="5" borderId="13" xfId="22" applyFont="1" applyFill="1" applyBorder="1" applyAlignment="1">
      <alignment horizontal="center"/>
      <protection/>
    </xf>
    <xf numFmtId="165" fontId="0" fillId="0" borderId="14" xfId="22" applyNumberFormat="1" applyFont="1" applyBorder="1" applyAlignment="1" applyProtection="1">
      <alignment horizontal="center"/>
      <protection locked="0"/>
    </xf>
    <xf numFmtId="164" fontId="0" fillId="5" borderId="15" xfId="22" applyFont="1" applyFill="1" applyBorder="1" applyAlignment="1">
      <alignment horizontal="center"/>
      <protection/>
    </xf>
    <xf numFmtId="164" fontId="0" fillId="0" borderId="16" xfId="0" applyFont="1" applyFill="1" applyBorder="1" applyAlignment="1">
      <alignment horizontal="center"/>
    </xf>
    <xf numFmtId="164" fontId="0" fillId="5" borderId="17" xfId="22" applyFont="1" applyFill="1" applyBorder="1" applyAlignment="1">
      <alignment horizontal="center"/>
      <protection/>
    </xf>
    <xf numFmtId="168" fontId="0" fillId="0" borderId="18" xfId="22" applyNumberFormat="1" applyFont="1" applyBorder="1" applyAlignment="1">
      <alignment horizontal="center"/>
      <protection/>
    </xf>
    <xf numFmtId="164" fontId="0" fillId="0" borderId="18" xfId="22" applyFont="1" applyBorder="1" applyAlignment="1">
      <alignment horizontal="center"/>
      <protection/>
    </xf>
    <xf numFmtId="165" fontId="0" fillId="0" borderId="18" xfId="22" applyNumberFormat="1" applyFont="1" applyBorder="1" applyAlignment="1" applyProtection="1">
      <alignment horizontal="center"/>
      <protection locked="0"/>
    </xf>
    <xf numFmtId="169" fontId="0" fillId="0" borderId="19" xfId="0" applyNumberFormat="1" applyFont="1" applyBorder="1" applyAlignment="1">
      <alignment horizontal="center"/>
    </xf>
    <xf numFmtId="164" fontId="0" fillId="0" borderId="19" xfId="0" applyFont="1" applyFill="1" applyBorder="1" applyAlignment="1">
      <alignment horizontal="center"/>
    </xf>
    <xf numFmtId="164" fontId="0" fillId="0" borderId="19" xfId="0" applyFont="1" applyFill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5" borderId="19" xfId="0" applyNumberFormat="1" applyFont="1" applyFill="1" applyBorder="1" applyAlignment="1">
      <alignment horizontal="center"/>
    </xf>
    <xf numFmtId="164" fontId="4" fillId="0" borderId="19" xfId="0" applyFont="1" applyFill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4" fontId="0" fillId="5" borderId="21" xfId="22" applyFont="1" applyFill="1" applyBorder="1" applyAlignment="1">
      <alignment horizontal="center"/>
      <protection/>
    </xf>
    <xf numFmtId="168" fontId="0" fillId="0" borderId="21" xfId="22" applyNumberFormat="1" applyFont="1" applyBorder="1" applyAlignment="1">
      <alignment horizontal="center"/>
      <protection/>
    </xf>
    <xf numFmtId="164" fontId="0" fillId="0" borderId="21" xfId="22" applyFont="1" applyBorder="1" applyAlignment="1">
      <alignment horizontal="center"/>
      <protection/>
    </xf>
    <xf numFmtId="164" fontId="0" fillId="5" borderId="14" xfId="22" applyFont="1" applyFill="1" applyBorder="1" applyAlignment="1">
      <alignment horizontal="center"/>
      <protection/>
    </xf>
    <xf numFmtId="166" fontId="0" fillId="0" borderId="14" xfId="22" applyNumberFormat="1" applyFont="1" applyBorder="1" applyAlignment="1">
      <alignment horizontal="center"/>
      <protection/>
    </xf>
    <xf numFmtId="164" fontId="0" fillId="0" borderId="14" xfId="22" applyFont="1" applyBorder="1" applyAlignment="1">
      <alignment horizontal="center"/>
      <protection/>
    </xf>
    <xf numFmtId="165" fontId="0" fillId="0" borderId="12" xfId="22" applyNumberFormat="1" applyFont="1" applyBorder="1" applyAlignment="1" applyProtection="1">
      <alignment horizontal="center"/>
      <protection locked="0"/>
    </xf>
    <xf numFmtId="168" fontId="0" fillId="0" borderId="14" xfId="22" applyNumberFormat="1" applyFont="1" applyBorder="1" applyAlignment="1">
      <alignment horizontal="center"/>
      <protection/>
    </xf>
    <xf numFmtId="164" fontId="0" fillId="5" borderId="18" xfId="22" applyFont="1" applyFill="1" applyBorder="1" applyAlignment="1">
      <alignment horizontal="center"/>
      <protection/>
    </xf>
    <xf numFmtId="166" fontId="0" fillId="0" borderId="18" xfId="22" applyNumberFormat="1" applyFont="1" applyBorder="1" applyAlignment="1">
      <alignment horizontal="center"/>
      <protection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4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8" fillId="0" borderId="5" xfId="0" applyFont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7" fontId="8" fillId="0" borderId="6" xfId="0" applyNumberFormat="1" applyFont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/>
    </xf>
    <xf numFmtId="164" fontId="9" fillId="0" borderId="6" xfId="0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8" fontId="4" fillId="6" borderId="8" xfId="0" applyNumberFormat="1" applyFont="1" applyFill="1" applyBorder="1" applyAlignment="1">
      <alignment horizontal="center"/>
    </xf>
    <xf numFmtId="164" fontId="0" fillId="0" borderId="11" xfId="0" applyFill="1" applyBorder="1" applyAlignment="1">
      <alignment horizontal="center"/>
    </xf>
    <xf numFmtId="164" fontId="0" fillId="5" borderId="12" xfId="22" applyFont="1" applyFill="1" applyBorder="1" applyAlignment="1">
      <alignment horizontal="center" vertical="center" wrapText="1"/>
      <protection/>
    </xf>
    <xf numFmtId="166" fontId="0" fillId="0" borderId="12" xfId="22" applyNumberFormat="1" applyFont="1" applyBorder="1" applyAlignment="1">
      <alignment horizontal="center" vertical="center" wrapText="1"/>
      <protection/>
    </xf>
    <xf numFmtId="164" fontId="0" fillId="0" borderId="12" xfId="22" applyFont="1" applyBorder="1" applyAlignment="1">
      <alignment horizontal="center" vertical="center" wrapText="1"/>
      <protection/>
    </xf>
    <xf numFmtId="165" fontId="0" fillId="0" borderId="12" xfId="22" applyNumberFormat="1" applyFont="1" applyBorder="1" applyAlignment="1">
      <alignment horizontal="center" vertical="center" wrapText="1"/>
      <protection/>
    </xf>
    <xf numFmtId="169" fontId="0" fillId="0" borderId="22" xfId="0" applyNumberFormat="1" applyFont="1" applyBorder="1" applyAlignment="1">
      <alignment horizontal="center"/>
    </xf>
    <xf numFmtId="164" fontId="0" fillId="5" borderId="6" xfId="0" applyFill="1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6" xfId="0" applyFill="1" applyBorder="1" applyAlignment="1">
      <alignment horizontal="center"/>
    </xf>
    <xf numFmtId="164" fontId="0" fillId="7" borderId="6" xfId="0" applyNumberFormat="1" applyFont="1" applyFill="1" applyBorder="1" applyAlignment="1">
      <alignment horizontal="center"/>
    </xf>
    <xf numFmtId="164" fontId="0" fillId="5" borderId="12" xfId="0" applyFont="1" applyFill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4" fontId="0" fillId="0" borderId="12" xfId="0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4" fontId="0" fillId="0" borderId="23" xfId="0" applyFill="1" applyBorder="1" applyAlignment="1">
      <alignment horizontal="center"/>
    </xf>
    <xf numFmtId="164" fontId="0" fillId="5" borderId="24" xfId="22" applyFont="1" applyFill="1" applyBorder="1" applyAlignment="1">
      <alignment horizontal="center"/>
      <protection/>
    </xf>
    <xf numFmtId="166" fontId="0" fillId="0" borderId="24" xfId="22" applyNumberFormat="1" applyFont="1" applyBorder="1" applyAlignment="1">
      <alignment horizontal="center"/>
      <protection/>
    </xf>
    <xf numFmtId="164" fontId="0" fillId="0" borderId="24" xfId="22" applyFont="1" applyBorder="1" applyAlignment="1">
      <alignment horizontal="center"/>
      <protection/>
    </xf>
    <xf numFmtId="165" fontId="0" fillId="0" borderId="24" xfId="22" applyNumberFormat="1" applyFont="1" applyBorder="1" applyAlignment="1" applyProtection="1">
      <alignment horizontal="center"/>
      <protection locked="0"/>
    </xf>
    <xf numFmtId="169" fontId="0" fillId="0" borderId="25" xfId="0" applyNumberFormat="1" applyFont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10" fillId="5" borderId="12" xfId="0" applyFont="1" applyFill="1" applyBorder="1" applyAlignment="1">
      <alignment horizontal="center"/>
    </xf>
    <xf numFmtId="166" fontId="10" fillId="0" borderId="12" xfId="0" applyNumberFormat="1" applyFont="1" applyBorder="1" applyAlignment="1">
      <alignment horizontal="center"/>
    </xf>
    <xf numFmtId="164" fontId="10" fillId="0" borderId="12" xfId="0" applyFont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164" fontId="0" fillId="5" borderId="6" xfId="0" applyFill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5" fontId="0" fillId="0" borderId="12" xfId="22" applyNumberFormat="1" applyBorder="1" applyAlignment="1" applyProtection="1">
      <alignment horizontal="center"/>
      <protection locked="0"/>
    </xf>
    <xf numFmtId="164" fontId="0" fillId="0" borderId="0" xfId="22" applyFont="1" applyFill="1" applyBorder="1" applyAlignment="1">
      <alignment horizontal="center"/>
      <protection/>
    </xf>
    <xf numFmtId="166" fontId="0" fillId="0" borderId="0" xfId="22" applyNumberFormat="1" applyFont="1" applyFill="1" applyBorder="1" applyAlignment="1">
      <alignment horizontal="center"/>
      <protection/>
    </xf>
    <xf numFmtId="165" fontId="0" fillId="0" borderId="0" xfId="22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>
      <alignment horizontal="center"/>
    </xf>
    <xf numFmtId="164" fontId="10" fillId="0" borderId="0" xfId="0" applyFont="1" applyFill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5" borderId="9" xfId="22" applyFont="1" applyFill="1" applyBorder="1" applyAlignment="1">
      <alignment horizontal="center"/>
      <protection/>
    </xf>
    <xf numFmtId="165" fontId="4" fillId="0" borderId="6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4" fontId="4" fillId="5" borderId="12" xfId="0" applyFont="1" applyFill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11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left"/>
    </xf>
    <xf numFmtId="165" fontId="11" fillId="0" borderId="0" xfId="0" applyNumberFormat="1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left"/>
    </xf>
    <xf numFmtId="165" fontId="12" fillId="0" borderId="0" xfId="0" applyNumberFormat="1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left"/>
    </xf>
    <xf numFmtId="165" fontId="13" fillId="0" borderId="0" xfId="0" applyNumberFormat="1" applyFont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allaad 2" xfId="20"/>
    <cellStyle name="Normaallaad 3" xfId="21"/>
    <cellStyle name="Normal 2" xfId="22"/>
    <cellStyle name="Record" xfId="23"/>
    <cellStyle name="Success" xfId="24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B4C7D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C3C3C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49"/>
  <sheetViews>
    <sheetView tabSelected="1" zoomScale="94" zoomScaleNormal="94" workbookViewId="0" topLeftCell="A61">
      <selection activeCell="D79" sqref="D79"/>
    </sheetView>
  </sheetViews>
  <sheetFormatPr defaultColWidth="9.140625" defaultRowHeight="12.75"/>
  <cols>
    <col min="1" max="1" width="4.421875" style="1" customWidth="1"/>
    <col min="2" max="2" width="22.57421875" style="1" customWidth="1"/>
    <col min="3" max="3" width="12.00390625" style="1" customWidth="1"/>
    <col min="4" max="4" width="13.7109375" style="1" customWidth="1"/>
    <col min="5" max="5" width="7.57421875" style="2" customWidth="1"/>
    <col min="6" max="6" width="7.42187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6.57421875" style="1" customWidth="1"/>
    <col min="20" max="20" width="5.7109375" style="1" customWidth="1"/>
    <col min="21" max="21" width="6.8515625" style="1" customWidth="1"/>
    <col min="22" max="22" width="4.8515625" style="3" customWidth="1"/>
    <col min="23" max="23" width="7.421875" style="1" customWidth="1"/>
    <col min="24" max="16384" width="9.140625" style="1" customWidth="1"/>
  </cols>
  <sheetData>
    <row r="1" spans="1:23" ht="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.75">
      <c r="A2" s="5">
        <v>45262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8" customFormat="1" ht="14.25">
      <c r="A5" s="7"/>
      <c r="B5" s="7" t="s">
        <v>2</v>
      </c>
      <c r="C5" s="7" t="s">
        <v>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 t="s">
        <v>4</v>
      </c>
      <c r="P5" s="7"/>
      <c r="Q5" s="7"/>
      <c r="R5" s="7"/>
      <c r="S5" s="7"/>
      <c r="T5" s="7"/>
      <c r="U5" s="7"/>
      <c r="V5" s="7"/>
      <c r="W5" s="7"/>
    </row>
    <row r="6" spans="1:23" ht="13.5">
      <c r="A6" s="9"/>
      <c r="B6" s="3"/>
      <c r="D6" s="10"/>
      <c r="E6" s="11"/>
      <c r="F6" s="9"/>
      <c r="G6" s="9"/>
      <c r="H6" s="9"/>
      <c r="I6" s="9"/>
      <c r="J6" s="9"/>
      <c r="K6" s="9"/>
      <c r="L6" s="9"/>
      <c r="M6" s="12"/>
      <c r="N6" s="12"/>
      <c r="O6" s="13"/>
      <c r="P6" s="13"/>
      <c r="Q6" s="13"/>
      <c r="R6" s="13"/>
      <c r="S6" s="14"/>
      <c r="T6" s="15"/>
      <c r="U6" s="15"/>
      <c r="V6" s="16"/>
      <c r="W6" s="15"/>
    </row>
    <row r="7" spans="1:23" ht="12.75">
      <c r="A7" s="17" t="s">
        <v>5</v>
      </c>
      <c r="B7" s="17"/>
      <c r="C7" s="17"/>
      <c r="D7" s="17"/>
      <c r="E7" s="17"/>
      <c r="F7" s="17"/>
      <c r="G7" s="18" t="s">
        <v>6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 t="s">
        <v>7</v>
      </c>
      <c r="T7" s="19"/>
      <c r="U7" s="19"/>
      <c r="V7" s="19"/>
      <c r="W7" s="19"/>
    </row>
    <row r="8" spans="1:23" ht="12.75" customHeight="1">
      <c r="A8" s="20" t="s">
        <v>8</v>
      </c>
      <c r="B8" s="21" t="s">
        <v>9</v>
      </c>
      <c r="C8" s="21" t="s">
        <v>10</v>
      </c>
      <c r="D8" s="21" t="s">
        <v>11</v>
      </c>
      <c r="E8" s="22" t="s">
        <v>12</v>
      </c>
      <c r="F8" s="23" t="s">
        <v>13</v>
      </c>
      <c r="G8" s="24" t="s">
        <v>14</v>
      </c>
      <c r="H8" s="24"/>
      <c r="I8" s="24"/>
      <c r="J8" s="24"/>
      <c r="K8" s="24"/>
      <c r="L8" s="24"/>
      <c r="M8" s="24" t="s">
        <v>15</v>
      </c>
      <c r="N8" s="24"/>
      <c r="O8" s="24"/>
      <c r="P8" s="24"/>
      <c r="Q8" s="24"/>
      <c r="R8" s="24"/>
      <c r="S8" s="24" t="s">
        <v>16</v>
      </c>
      <c r="T8" s="24" t="s">
        <v>17</v>
      </c>
      <c r="U8" s="24" t="s">
        <v>18</v>
      </c>
      <c r="V8" s="25" t="s">
        <v>19</v>
      </c>
      <c r="W8" s="26" t="s">
        <v>20</v>
      </c>
    </row>
    <row r="9" spans="1:23" ht="12.75">
      <c r="A9" s="20"/>
      <c r="B9" s="21"/>
      <c r="C9" s="21"/>
      <c r="D9" s="21"/>
      <c r="E9" s="22"/>
      <c r="F9" s="23"/>
      <c r="G9" s="24">
        <v>1</v>
      </c>
      <c r="H9" s="24"/>
      <c r="I9" s="24">
        <v>2</v>
      </c>
      <c r="J9" s="24"/>
      <c r="K9" s="24">
        <v>3</v>
      </c>
      <c r="L9" s="24"/>
      <c r="M9" s="24">
        <v>1</v>
      </c>
      <c r="N9" s="24"/>
      <c r="O9" s="24">
        <v>2</v>
      </c>
      <c r="P9" s="24"/>
      <c r="Q9" s="24">
        <v>3</v>
      </c>
      <c r="R9" s="24"/>
      <c r="S9" s="24"/>
      <c r="T9" s="24"/>
      <c r="U9" s="24"/>
      <c r="V9" s="25"/>
      <c r="W9" s="26"/>
    </row>
    <row r="10" spans="1:23" ht="12.75">
      <c r="A10" s="27" t="s">
        <v>21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ht="15">
      <c r="A11" s="28">
        <v>36</v>
      </c>
      <c r="B11" s="29" t="s">
        <v>22</v>
      </c>
      <c r="C11" s="30" t="s">
        <v>23</v>
      </c>
      <c r="D11" s="31" t="s">
        <v>24</v>
      </c>
      <c r="E11" s="32">
        <v>68.25</v>
      </c>
      <c r="F11" s="33">
        <f aca="true" t="shared" si="0" ref="F11:F17">POWER(10,(0.787004341*(LOG10(E11/153.757)*LOG10(E11/153.757))))</f>
        <v>1.2529077821403605</v>
      </c>
      <c r="G11" s="34">
        <v>53</v>
      </c>
      <c r="H11" s="35" t="s">
        <v>25</v>
      </c>
      <c r="I11" s="36">
        <v>56</v>
      </c>
      <c r="J11" s="35" t="s">
        <v>26</v>
      </c>
      <c r="K11" s="34">
        <v>56</v>
      </c>
      <c r="L11" s="35" t="s">
        <v>25</v>
      </c>
      <c r="M11" s="34">
        <v>65</v>
      </c>
      <c r="N11" s="35" t="s">
        <v>25</v>
      </c>
      <c r="O11" s="34">
        <v>68</v>
      </c>
      <c r="P11" s="35" t="s">
        <v>25</v>
      </c>
      <c r="Q11" s="34">
        <v>72</v>
      </c>
      <c r="R11" s="35" t="s">
        <v>25</v>
      </c>
      <c r="S11" s="37">
        <f aca="true" t="shared" si="1" ref="S11:S18">MAX(IF(H11="x",0,G11),IF(J11="x",0,I11),IF(L11="x",0,K11))</f>
        <v>56</v>
      </c>
      <c r="T11" s="37">
        <f aca="true" t="shared" si="2" ref="T11:T18">MAX(IF(N11="x",0,M11),IF(P11="x",0,O11),IF(R11="x",0,Q11))</f>
        <v>72</v>
      </c>
      <c r="U11" s="38">
        <f aca="true" t="shared" si="3" ref="U11:U18">S11+T11</f>
        <v>128</v>
      </c>
      <c r="V11" s="39"/>
      <c r="W11" s="40">
        <f aca="true" t="shared" si="4" ref="W11:W18">U11*F11</f>
        <v>160.37219611396614</v>
      </c>
    </row>
    <row r="12" spans="1:23" ht="15">
      <c r="A12" s="28">
        <v>21</v>
      </c>
      <c r="B12" s="29" t="s">
        <v>27</v>
      </c>
      <c r="C12" s="30" t="s">
        <v>28</v>
      </c>
      <c r="D12" s="31" t="s">
        <v>24</v>
      </c>
      <c r="E12" s="41">
        <v>63.5</v>
      </c>
      <c r="F12" s="33">
        <f t="shared" si="0"/>
        <v>1.3064280253500387</v>
      </c>
      <c r="G12" s="34">
        <v>50</v>
      </c>
      <c r="H12" s="35" t="s">
        <v>25</v>
      </c>
      <c r="I12" s="42">
        <v>53</v>
      </c>
      <c r="J12" s="35" t="s">
        <v>25</v>
      </c>
      <c r="K12" s="34">
        <v>55</v>
      </c>
      <c r="L12" s="35" t="s">
        <v>25</v>
      </c>
      <c r="M12" s="34">
        <v>68</v>
      </c>
      <c r="N12" s="35" t="s">
        <v>25</v>
      </c>
      <c r="O12" s="34">
        <v>71</v>
      </c>
      <c r="P12" s="35" t="s">
        <v>25</v>
      </c>
      <c r="Q12" s="34">
        <v>74</v>
      </c>
      <c r="R12" s="35" t="s">
        <v>25</v>
      </c>
      <c r="S12" s="37">
        <f t="shared" si="1"/>
        <v>55</v>
      </c>
      <c r="T12" s="37">
        <f t="shared" si="2"/>
        <v>74</v>
      </c>
      <c r="U12" s="38">
        <f t="shared" si="3"/>
        <v>129</v>
      </c>
      <c r="V12" s="39"/>
      <c r="W12" s="40">
        <f t="shared" si="4"/>
        <v>168.529215270155</v>
      </c>
    </row>
    <row r="13" spans="1:23" ht="15">
      <c r="A13" s="28">
        <v>54</v>
      </c>
      <c r="B13" s="29" t="s">
        <v>29</v>
      </c>
      <c r="C13" s="43">
        <v>33760</v>
      </c>
      <c r="D13" s="31" t="s">
        <v>30</v>
      </c>
      <c r="E13" s="41">
        <v>57.9</v>
      </c>
      <c r="F13" s="33">
        <f t="shared" si="0"/>
        <v>1.3854435819319044</v>
      </c>
      <c r="G13" s="34">
        <v>55</v>
      </c>
      <c r="H13" s="35" t="s">
        <v>26</v>
      </c>
      <c r="I13" s="42">
        <v>55</v>
      </c>
      <c r="J13" s="35" t="s">
        <v>26</v>
      </c>
      <c r="K13" s="34">
        <v>55</v>
      </c>
      <c r="L13" s="35" t="s">
        <v>25</v>
      </c>
      <c r="M13" s="34">
        <v>68</v>
      </c>
      <c r="N13" s="35" t="s">
        <v>25</v>
      </c>
      <c r="O13" s="34">
        <v>72</v>
      </c>
      <c r="P13" s="35" t="s">
        <v>25</v>
      </c>
      <c r="Q13" s="34">
        <v>75</v>
      </c>
      <c r="R13" s="35" t="s">
        <v>25</v>
      </c>
      <c r="S13" s="37">
        <f t="shared" si="1"/>
        <v>55</v>
      </c>
      <c r="T13" s="37">
        <f t="shared" si="2"/>
        <v>75</v>
      </c>
      <c r="U13" s="38">
        <f t="shared" si="3"/>
        <v>130</v>
      </c>
      <c r="V13" s="39"/>
      <c r="W13" s="40">
        <f t="shared" si="4"/>
        <v>180.10766565114758</v>
      </c>
    </row>
    <row r="14" spans="1:23" ht="15">
      <c r="A14" s="28">
        <v>62</v>
      </c>
      <c r="B14" s="44" t="s">
        <v>31</v>
      </c>
      <c r="C14" s="45" t="s">
        <v>32</v>
      </c>
      <c r="D14" s="46" t="s">
        <v>30</v>
      </c>
      <c r="E14" s="47">
        <v>76.5</v>
      </c>
      <c r="F14" s="33">
        <f t="shared" si="0"/>
        <v>1.181236432571977</v>
      </c>
      <c r="G14" s="34">
        <v>45</v>
      </c>
      <c r="H14" s="35" t="s">
        <v>26</v>
      </c>
      <c r="I14" s="42">
        <v>48</v>
      </c>
      <c r="J14" s="35" t="s">
        <v>26</v>
      </c>
      <c r="K14" s="34">
        <v>48</v>
      </c>
      <c r="L14" s="35" t="s">
        <v>26</v>
      </c>
      <c r="M14" s="34">
        <v>55</v>
      </c>
      <c r="N14" s="35" t="s">
        <v>25</v>
      </c>
      <c r="O14" s="34">
        <v>60</v>
      </c>
      <c r="P14" s="35" t="s">
        <v>25</v>
      </c>
      <c r="Q14" s="34">
        <v>65</v>
      </c>
      <c r="R14" s="35" t="s">
        <v>26</v>
      </c>
      <c r="S14" s="37">
        <f t="shared" si="1"/>
        <v>0</v>
      </c>
      <c r="T14" s="37">
        <f t="shared" si="2"/>
        <v>60</v>
      </c>
      <c r="U14" s="38">
        <f t="shared" si="3"/>
        <v>60</v>
      </c>
      <c r="V14" s="39"/>
      <c r="W14" s="40">
        <f t="shared" si="4"/>
        <v>70.87418595431862</v>
      </c>
    </row>
    <row r="15" spans="1:23" ht="15" customHeight="1">
      <c r="A15" s="48">
        <v>60</v>
      </c>
      <c r="B15" s="49" t="s">
        <v>33</v>
      </c>
      <c r="C15" s="50">
        <v>33293</v>
      </c>
      <c r="D15" s="51" t="s">
        <v>34</v>
      </c>
      <c r="E15" s="52">
        <v>64.6</v>
      </c>
      <c r="F15" s="33">
        <f t="shared" si="0"/>
        <v>1.2930648774646776</v>
      </c>
      <c r="G15" s="34">
        <v>45</v>
      </c>
      <c r="H15" s="35" t="s">
        <v>25</v>
      </c>
      <c r="I15" s="42">
        <v>50</v>
      </c>
      <c r="J15" s="35" t="s">
        <v>25</v>
      </c>
      <c r="K15" s="34">
        <v>55</v>
      </c>
      <c r="L15" s="35" t="s">
        <v>25</v>
      </c>
      <c r="M15" s="34">
        <v>60</v>
      </c>
      <c r="N15" s="35" t="s">
        <v>25</v>
      </c>
      <c r="O15" s="34">
        <v>65</v>
      </c>
      <c r="P15" s="35" t="s">
        <v>25</v>
      </c>
      <c r="Q15" s="34">
        <v>70</v>
      </c>
      <c r="R15" s="35" t="s">
        <v>25</v>
      </c>
      <c r="S15" s="37">
        <f t="shared" si="1"/>
        <v>55</v>
      </c>
      <c r="T15" s="37">
        <f t="shared" si="2"/>
        <v>70</v>
      </c>
      <c r="U15" s="38">
        <f t="shared" si="3"/>
        <v>125</v>
      </c>
      <c r="V15" s="39"/>
      <c r="W15" s="40">
        <f t="shared" si="4"/>
        <v>161.63310968308468</v>
      </c>
    </row>
    <row r="16" spans="1:23" ht="15">
      <c r="A16" s="28">
        <v>38</v>
      </c>
      <c r="B16" s="53" t="s">
        <v>35</v>
      </c>
      <c r="C16" s="43">
        <v>38946</v>
      </c>
      <c r="D16" s="31" t="s">
        <v>36</v>
      </c>
      <c r="E16" s="54">
        <v>93.05</v>
      </c>
      <c r="F16" s="33">
        <f t="shared" si="0"/>
        <v>1.0900395940991587</v>
      </c>
      <c r="G16" s="34">
        <v>68</v>
      </c>
      <c r="H16" s="35" t="s">
        <v>25</v>
      </c>
      <c r="I16" s="42">
        <v>73</v>
      </c>
      <c r="J16" s="35" t="s">
        <v>25</v>
      </c>
      <c r="K16" s="34">
        <v>75</v>
      </c>
      <c r="L16" s="35" t="s">
        <v>26</v>
      </c>
      <c r="M16" s="34">
        <v>85</v>
      </c>
      <c r="N16" s="35" t="s">
        <v>25</v>
      </c>
      <c r="O16" s="34">
        <v>90</v>
      </c>
      <c r="P16" s="35" t="s">
        <v>25</v>
      </c>
      <c r="Q16" s="34">
        <v>93</v>
      </c>
      <c r="R16" s="35" t="s">
        <v>25</v>
      </c>
      <c r="S16" s="37">
        <f t="shared" si="1"/>
        <v>73</v>
      </c>
      <c r="T16" s="37">
        <f t="shared" si="2"/>
        <v>93</v>
      </c>
      <c r="U16" s="38">
        <f t="shared" si="3"/>
        <v>166</v>
      </c>
      <c r="V16" s="39"/>
      <c r="W16" s="40">
        <f t="shared" si="4"/>
        <v>180.94657262046036</v>
      </c>
    </row>
    <row r="17" spans="1:23" ht="15">
      <c r="A17" s="28">
        <v>53</v>
      </c>
      <c r="B17" s="55" t="s">
        <v>37</v>
      </c>
      <c r="C17" s="30" t="s">
        <v>38</v>
      </c>
      <c r="D17" s="31" t="s">
        <v>34</v>
      </c>
      <c r="E17" s="54">
        <v>67.7</v>
      </c>
      <c r="F17" s="33">
        <f t="shared" si="0"/>
        <v>1.258577035166576</v>
      </c>
      <c r="G17" s="34">
        <v>45</v>
      </c>
      <c r="H17" s="35" t="s">
        <v>25</v>
      </c>
      <c r="I17" s="42">
        <v>48</v>
      </c>
      <c r="J17" s="35" t="s">
        <v>25</v>
      </c>
      <c r="K17" s="34">
        <v>50</v>
      </c>
      <c r="L17" s="35" t="s">
        <v>26</v>
      </c>
      <c r="M17" s="34">
        <v>60</v>
      </c>
      <c r="N17" s="35" t="s">
        <v>25</v>
      </c>
      <c r="O17" s="34">
        <v>65</v>
      </c>
      <c r="P17" s="35" t="s">
        <v>25</v>
      </c>
      <c r="Q17" s="34">
        <v>67</v>
      </c>
      <c r="R17" s="35" t="s">
        <v>26</v>
      </c>
      <c r="S17" s="37">
        <f t="shared" si="1"/>
        <v>48</v>
      </c>
      <c r="T17" s="37">
        <f t="shared" si="2"/>
        <v>65</v>
      </c>
      <c r="U17" s="38">
        <f t="shared" si="3"/>
        <v>113</v>
      </c>
      <c r="V17" s="39"/>
      <c r="W17" s="40">
        <f t="shared" si="4"/>
        <v>142.21920497382308</v>
      </c>
    </row>
    <row r="18" spans="1:23" ht="13.5">
      <c r="A18" s="56"/>
      <c r="B18" s="57"/>
      <c r="C18" s="58"/>
      <c r="D18" s="59"/>
      <c r="E18" s="60"/>
      <c r="F18" s="61" t="e">
        <f>POWER(10,(0.783497476*(LOG10(E18/153.655)*LOG10(E18/153.655))))</f>
        <v>#VALUE!</v>
      </c>
      <c r="G18" s="62"/>
      <c r="H18" s="63"/>
      <c r="I18" s="64"/>
      <c r="J18" s="63"/>
      <c r="K18" s="62"/>
      <c r="L18" s="63"/>
      <c r="M18" s="62"/>
      <c r="N18" s="63"/>
      <c r="O18" s="62"/>
      <c r="P18" s="63"/>
      <c r="Q18" s="62"/>
      <c r="R18" s="63"/>
      <c r="S18" s="65">
        <f t="shared" si="1"/>
        <v>0</v>
      </c>
      <c r="T18" s="65">
        <f t="shared" si="2"/>
        <v>0</v>
      </c>
      <c r="U18" s="66">
        <f t="shared" si="3"/>
        <v>0</v>
      </c>
      <c r="V18" s="67"/>
      <c r="W18" s="68" t="e">
        <f t="shared" si="4"/>
        <v>#VALUE!</v>
      </c>
    </row>
    <row r="19" spans="1:23" ht="15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2:20" ht="12.75">
      <c r="B20" s="69" t="s">
        <v>39</v>
      </c>
      <c r="C20" s="70" t="s">
        <v>40</v>
      </c>
      <c r="D20" s="71"/>
      <c r="F20" s="72" t="s">
        <v>41</v>
      </c>
      <c r="G20" s="70" t="s">
        <v>42</v>
      </c>
      <c r="H20" s="70"/>
      <c r="I20" s="70"/>
      <c r="J20" s="70"/>
      <c r="K20" s="73"/>
      <c r="L20" s="73"/>
      <c r="M20" s="13"/>
      <c r="N20" s="13"/>
      <c r="O20" s="69" t="s">
        <v>43</v>
      </c>
      <c r="P20" s="74" t="s">
        <v>44</v>
      </c>
      <c r="Q20" s="69"/>
      <c r="R20" s="69"/>
      <c r="S20" s="75"/>
      <c r="T20" s="76"/>
    </row>
    <row r="21" spans="2:20" ht="12.75">
      <c r="B21" s="77"/>
      <c r="C21" s="70"/>
      <c r="D21" s="71"/>
      <c r="E21" s="78"/>
      <c r="F21" s="14"/>
      <c r="G21" s="70" t="s">
        <v>45</v>
      </c>
      <c r="H21" s="70"/>
      <c r="I21" s="70"/>
      <c r="J21" s="70"/>
      <c r="K21" s="73"/>
      <c r="L21" s="73"/>
      <c r="M21" s="13"/>
      <c r="N21" s="13"/>
      <c r="O21" s="79" t="s">
        <v>46</v>
      </c>
      <c r="P21" s="15" t="s">
        <v>47</v>
      </c>
      <c r="R21" s="79"/>
      <c r="S21" s="75"/>
      <c r="T21" s="10"/>
    </row>
    <row r="22" spans="7:23" ht="12.75">
      <c r="G22" s="15" t="s">
        <v>48</v>
      </c>
      <c r="O22" s="10" t="s">
        <v>49</v>
      </c>
      <c r="P22" s="79"/>
      <c r="Q22" s="15"/>
      <c r="T22" s="10"/>
      <c r="V22" s="1"/>
      <c r="W22" s="3"/>
    </row>
    <row r="30" spans="1:23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8">
      <c r="A31" s="4" t="s">
        <v>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5.75">
      <c r="A32" s="5">
        <v>45262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5.75">
      <c r="A33" s="6" t="s">
        <v>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8" customFormat="1" ht="14.25">
      <c r="A36" s="7"/>
      <c r="B36" s="7" t="s">
        <v>2</v>
      </c>
      <c r="C36" s="7" t="s">
        <v>50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 t="s">
        <v>51</v>
      </c>
      <c r="P36" s="7"/>
      <c r="Q36" s="7"/>
      <c r="R36" s="7"/>
      <c r="S36" s="7"/>
      <c r="T36" s="7"/>
      <c r="U36" s="7"/>
      <c r="V36" s="7"/>
      <c r="W36" s="7"/>
    </row>
    <row r="37" spans="1:23" ht="16.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2.75">
      <c r="A38" s="17" t="s">
        <v>5</v>
      </c>
      <c r="B38" s="17"/>
      <c r="C38" s="17"/>
      <c r="D38" s="17"/>
      <c r="E38" s="17"/>
      <c r="F38" s="17"/>
      <c r="G38" s="18" t="s">
        <v>6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 t="s">
        <v>7</v>
      </c>
      <c r="T38" s="19"/>
      <c r="U38" s="19"/>
      <c r="V38" s="19"/>
      <c r="W38" s="19"/>
    </row>
    <row r="39" spans="1:23" ht="12.75" customHeight="1">
      <c r="A39" s="20" t="s">
        <v>8</v>
      </c>
      <c r="B39" s="21" t="s">
        <v>9</v>
      </c>
      <c r="C39" s="21" t="s">
        <v>10</v>
      </c>
      <c r="D39" s="21" t="s">
        <v>11</v>
      </c>
      <c r="E39" s="22" t="s">
        <v>12</v>
      </c>
      <c r="F39" s="23" t="s">
        <v>13</v>
      </c>
      <c r="G39" s="24" t="s">
        <v>14</v>
      </c>
      <c r="H39" s="24"/>
      <c r="I39" s="24"/>
      <c r="J39" s="24"/>
      <c r="K39" s="24"/>
      <c r="L39" s="24"/>
      <c r="M39" s="24" t="s">
        <v>15</v>
      </c>
      <c r="N39" s="24"/>
      <c r="O39" s="24"/>
      <c r="P39" s="24"/>
      <c r="Q39" s="24"/>
      <c r="R39" s="24"/>
      <c r="S39" s="24" t="s">
        <v>52</v>
      </c>
      <c r="T39" s="24" t="s">
        <v>53</v>
      </c>
      <c r="U39" s="24" t="s">
        <v>18</v>
      </c>
      <c r="V39" s="25" t="s">
        <v>19</v>
      </c>
      <c r="W39" s="26" t="s">
        <v>20</v>
      </c>
    </row>
    <row r="40" spans="1:23" ht="12.75">
      <c r="A40" s="20"/>
      <c r="B40" s="21"/>
      <c r="C40" s="21"/>
      <c r="D40" s="21"/>
      <c r="E40" s="22"/>
      <c r="F40" s="23"/>
      <c r="G40" s="24">
        <v>1</v>
      </c>
      <c r="H40" s="24"/>
      <c r="I40" s="24">
        <v>2</v>
      </c>
      <c r="J40" s="24"/>
      <c r="K40" s="24">
        <v>3</v>
      </c>
      <c r="L40" s="24"/>
      <c r="M40" s="24">
        <v>1</v>
      </c>
      <c r="N40" s="24"/>
      <c r="O40" s="24">
        <v>2</v>
      </c>
      <c r="P40" s="24"/>
      <c r="Q40" s="24">
        <v>3</v>
      </c>
      <c r="R40" s="24"/>
      <c r="S40" s="24"/>
      <c r="T40" s="24"/>
      <c r="U40" s="24"/>
      <c r="V40" s="25"/>
      <c r="W40" s="26"/>
    </row>
    <row r="41" spans="1:23" ht="12.75">
      <c r="A41" s="27" t="s">
        <v>54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1:23" ht="15">
      <c r="A42" s="28">
        <v>15</v>
      </c>
      <c r="B42" s="29" t="s">
        <v>55</v>
      </c>
      <c r="C42" s="43">
        <v>36958</v>
      </c>
      <c r="D42" s="31" t="s">
        <v>24</v>
      </c>
      <c r="E42" s="41">
        <v>60.25</v>
      </c>
      <c r="F42" s="33">
        <f aca="true" t="shared" si="5" ref="F42:F46">POWER(10,(0.787004341*(LOG10(E42/153.757)*LOG10(E42/153.757))))</f>
        <v>1.3498584795290745</v>
      </c>
      <c r="G42" s="34">
        <v>50</v>
      </c>
      <c r="H42" s="35" t="s">
        <v>25</v>
      </c>
      <c r="I42" s="42">
        <v>53</v>
      </c>
      <c r="J42" s="35" t="s">
        <v>25</v>
      </c>
      <c r="K42" s="34">
        <v>55</v>
      </c>
      <c r="L42" s="35" t="s">
        <v>25</v>
      </c>
      <c r="M42" s="34">
        <v>68</v>
      </c>
      <c r="N42" s="35" t="s">
        <v>25</v>
      </c>
      <c r="O42" s="34">
        <v>72</v>
      </c>
      <c r="P42" s="35" t="s">
        <v>25</v>
      </c>
      <c r="Q42" s="34">
        <v>76</v>
      </c>
      <c r="R42" s="35" t="s">
        <v>25</v>
      </c>
      <c r="S42" s="37">
        <f aca="true" t="shared" si="6" ref="S42:S47">MAX(IF(H42="x",0,G42),IF(J42="x",0,I42),IF(L42="x",0,K42))</f>
        <v>55</v>
      </c>
      <c r="T42" s="37">
        <f aca="true" t="shared" si="7" ref="T42:T47">MAX(IF(N42="x",0,M42),IF(P42="x",0,O42),IF(R42="x",0,Q42))</f>
        <v>76</v>
      </c>
      <c r="U42" s="38">
        <f aca="true" t="shared" si="8" ref="U42:U47">S42+T42</f>
        <v>131</v>
      </c>
      <c r="V42" s="39"/>
      <c r="W42" s="40">
        <f aca="true" t="shared" si="9" ref="W42:W47">U42*F42</f>
        <v>176.83146081830876</v>
      </c>
    </row>
    <row r="43" spans="1:23" ht="15">
      <c r="A43" s="28">
        <v>8</v>
      </c>
      <c r="B43" s="80" t="s">
        <v>56</v>
      </c>
      <c r="C43" s="81" t="s">
        <v>57</v>
      </c>
      <c r="D43" s="82" t="s">
        <v>58</v>
      </c>
      <c r="E43" s="47">
        <v>69.6</v>
      </c>
      <c r="F43" s="33">
        <f t="shared" si="5"/>
        <v>1.239518947515112</v>
      </c>
      <c r="G43" s="34">
        <v>60</v>
      </c>
      <c r="H43" s="35" t="s">
        <v>25</v>
      </c>
      <c r="I43" s="42">
        <v>63</v>
      </c>
      <c r="J43" s="35" t="s">
        <v>26</v>
      </c>
      <c r="K43" s="34">
        <v>63</v>
      </c>
      <c r="L43" s="35" t="s">
        <v>26</v>
      </c>
      <c r="M43" s="34">
        <v>78</v>
      </c>
      <c r="N43" s="35" t="s">
        <v>25</v>
      </c>
      <c r="O43" s="34">
        <v>80</v>
      </c>
      <c r="P43" s="35" t="s">
        <v>26</v>
      </c>
      <c r="Q43" s="34"/>
      <c r="R43" s="35" t="s">
        <v>26</v>
      </c>
      <c r="S43" s="37">
        <f t="shared" si="6"/>
        <v>60</v>
      </c>
      <c r="T43" s="37">
        <f t="shared" si="7"/>
        <v>78</v>
      </c>
      <c r="U43" s="38">
        <f t="shared" si="8"/>
        <v>138</v>
      </c>
      <c r="V43" s="39"/>
      <c r="W43" s="40">
        <f t="shared" si="9"/>
        <v>171.05361475708546</v>
      </c>
    </row>
    <row r="44" spans="1:23" ht="15">
      <c r="A44" s="48">
        <v>32</v>
      </c>
      <c r="B44" s="83" t="s">
        <v>59</v>
      </c>
      <c r="C44" s="84">
        <v>38953</v>
      </c>
      <c r="D44" s="85" t="s">
        <v>34</v>
      </c>
      <c r="E44" s="86">
        <v>70.75</v>
      </c>
      <c r="F44" s="33">
        <f t="shared" si="5"/>
        <v>1.2286744659002395</v>
      </c>
      <c r="G44" s="34">
        <v>42</v>
      </c>
      <c r="H44" s="35" t="s">
        <v>25</v>
      </c>
      <c r="I44" s="42">
        <v>45</v>
      </c>
      <c r="J44" s="35" t="s">
        <v>25</v>
      </c>
      <c r="K44" s="34">
        <v>48</v>
      </c>
      <c r="L44" s="35" t="s">
        <v>25</v>
      </c>
      <c r="M44" s="34">
        <v>50</v>
      </c>
      <c r="N44" s="35" t="s">
        <v>25</v>
      </c>
      <c r="O44" s="34">
        <v>54</v>
      </c>
      <c r="P44" s="35" t="s">
        <v>25</v>
      </c>
      <c r="Q44" s="34">
        <v>58</v>
      </c>
      <c r="R44" s="35" t="s">
        <v>25</v>
      </c>
      <c r="S44" s="37">
        <f t="shared" si="6"/>
        <v>48</v>
      </c>
      <c r="T44" s="37">
        <f t="shared" si="7"/>
        <v>58</v>
      </c>
      <c r="U44" s="38">
        <f t="shared" si="8"/>
        <v>106</v>
      </c>
      <c r="V44" s="39"/>
      <c r="W44" s="40">
        <f t="shared" si="9"/>
        <v>130.2394933854254</v>
      </c>
    </row>
    <row r="45" spans="1:23" ht="15">
      <c r="A45" s="28">
        <v>25</v>
      </c>
      <c r="B45" s="83" t="s">
        <v>60</v>
      </c>
      <c r="C45" s="87" t="s">
        <v>61</v>
      </c>
      <c r="D45" s="85" t="s">
        <v>36</v>
      </c>
      <c r="E45" s="54">
        <v>63.45</v>
      </c>
      <c r="F45" s="33">
        <f t="shared" si="5"/>
        <v>1.3070505508737442</v>
      </c>
      <c r="G45" s="34">
        <v>61</v>
      </c>
      <c r="H45" s="35" t="s">
        <v>26</v>
      </c>
      <c r="I45" s="42">
        <v>61</v>
      </c>
      <c r="J45" s="35" t="s">
        <v>25</v>
      </c>
      <c r="K45" s="34">
        <v>64</v>
      </c>
      <c r="L45" s="35" t="s">
        <v>25</v>
      </c>
      <c r="M45" s="34">
        <v>82</v>
      </c>
      <c r="N45" s="35" t="s">
        <v>25</v>
      </c>
      <c r="O45" s="34">
        <v>87</v>
      </c>
      <c r="P45" s="35" t="s">
        <v>25</v>
      </c>
      <c r="Q45" s="34">
        <v>90</v>
      </c>
      <c r="R45" s="35" t="s">
        <v>26</v>
      </c>
      <c r="S45" s="37">
        <f t="shared" si="6"/>
        <v>64</v>
      </c>
      <c r="T45" s="37">
        <f t="shared" si="7"/>
        <v>87</v>
      </c>
      <c r="U45" s="38">
        <f t="shared" si="8"/>
        <v>151</v>
      </c>
      <c r="V45" s="39"/>
      <c r="W45" s="40">
        <f t="shared" si="9"/>
        <v>197.36463318193537</v>
      </c>
    </row>
    <row r="46" spans="1:23" ht="15">
      <c r="A46" s="28">
        <v>37</v>
      </c>
      <c r="B46" s="29" t="s">
        <v>62</v>
      </c>
      <c r="C46" s="30" t="s">
        <v>63</v>
      </c>
      <c r="D46" s="31" t="s">
        <v>36</v>
      </c>
      <c r="E46" s="41">
        <v>54.2</v>
      </c>
      <c r="F46" s="33">
        <f t="shared" si="5"/>
        <v>1.450050678632546</v>
      </c>
      <c r="G46" s="34">
        <v>48</v>
      </c>
      <c r="H46" s="35" t="s">
        <v>25</v>
      </c>
      <c r="I46" s="42">
        <v>51</v>
      </c>
      <c r="J46" s="35" t="s">
        <v>25</v>
      </c>
      <c r="K46" s="34">
        <v>53</v>
      </c>
      <c r="L46" s="35" t="s">
        <v>25</v>
      </c>
      <c r="M46" s="34">
        <v>66</v>
      </c>
      <c r="N46" s="35" t="s">
        <v>25</v>
      </c>
      <c r="O46" s="34">
        <v>69</v>
      </c>
      <c r="P46" s="35" t="s">
        <v>26</v>
      </c>
      <c r="Q46" s="34">
        <v>70</v>
      </c>
      <c r="R46" s="35" t="s">
        <v>26</v>
      </c>
      <c r="S46" s="37">
        <f t="shared" si="6"/>
        <v>53</v>
      </c>
      <c r="T46" s="37">
        <f t="shared" si="7"/>
        <v>66</v>
      </c>
      <c r="U46" s="38">
        <f t="shared" si="8"/>
        <v>119</v>
      </c>
      <c r="V46" s="39"/>
      <c r="W46" s="40">
        <f t="shared" si="9"/>
        <v>172.55603075727296</v>
      </c>
    </row>
    <row r="47" spans="1:23" ht="13.5">
      <c r="A47" s="56"/>
      <c r="B47" s="88"/>
      <c r="C47" s="89"/>
      <c r="D47" s="59"/>
      <c r="E47" s="60"/>
      <c r="F47" s="61" t="e">
        <f>POWER(10,(0.783497476*(LOG10(E47/153.655)*LOG10(E47/153.655))))</f>
        <v>#VALUE!</v>
      </c>
      <c r="G47" s="62"/>
      <c r="H47" s="63"/>
      <c r="I47" s="64"/>
      <c r="J47" s="63"/>
      <c r="K47" s="62"/>
      <c r="L47" s="63"/>
      <c r="M47" s="62"/>
      <c r="N47" s="63"/>
      <c r="O47" s="62"/>
      <c r="P47" s="63"/>
      <c r="Q47" s="62"/>
      <c r="R47" s="63"/>
      <c r="S47" s="65">
        <f t="shared" si="6"/>
        <v>0</v>
      </c>
      <c r="T47" s="65">
        <f t="shared" si="7"/>
        <v>0</v>
      </c>
      <c r="U47" s="66">
        <f t="shared" si="8"/>
        <v>0</v>
      </c>
      <c r="V47" s="67"/>
      <c r="W47" s="68" t="e">
        <f t="shared" si="9"/>
        <v>#VALUE!</v>
      </c>
    </row>
    <row r="48" spans="1:23" ht="12.75">
      <c r="A48" s="90"/>
      <c r="B48" s="90"/>
      <c r="C48" s="90"/>
      <c r="D48" s="91"/>
      <c r="E48" s="92"/>
      <c r="F48" s="93"/>
      <c r="G48" s="90"/>
      <c r="H48" s="90"/>
      <c r="I48" s="94"/>
      <c r="J48" s="94"/>
      <c r="K48" s="91"/>
      <c r="L48" s="91"/>
      <c r="M48" s="90"/>
      <c r="N48" s="90"/>
      <c r="O48" s="94"/>
      <c r="P48" s="94"/>
      <c r="Q48" s="94"/>
      <c r="R48" s="94"/>
      <c r="S48" s="91"/>
      <c r="T48" s="91"/>
      <c r="U48" s="91"/>
      <c r="V48" s="95"/>
      <c r="W48" s="96"/>
    </row>
    <row r="49" spans="2:20" ht="12.75">
      <c r="B49" s="69" t="s">
        <v>39</v>
      </c>
      <c r="C49" s="70"/>
      <c r="D49" s="71"/>
      <c r="F49" s="72" t="s">
        <v>41</v>
      </c>
      <c r="G49" s="70" t="s">
        <v>64</v>
      </c>
      <c r="H49" s="70"/>
      <c r="I49" s="70"/>
      <c r="J49" s="70"/>
      <c r="K49" s="73"/>
      <c r="L49" s="73"/>
      <c r="M49" s="13"/>
      <c r="N49" s="13"/>
      <c r="O49" s="69" t="s">
        <v>43</v>
      </c>
      <c r="P49" s="74" t="s">
        <v>42</v>
      </c>
      <c r="Q49" s="69"/>
      <c r="R49" s="69"/>
      <c r="S49" s="75"/>
      <c r="T49" s="76"/>
    </row>
    <row r="50" spans="2:20" ht="12.75">
      <c r="B50" s="77"/>
      <c r="C50" s="70"/>
      <c r="D50" s="71"/>
      <c r="E50" s="78"/>
      <c r="F50" s="14"/>
      <c r="G50" s="70" t="s">
        <v>45</v>
      </c>
      <c r="H50" s="70"/>
      <c r="I50" s="70"/>
      <c r="J50" s="70"/>
      <c r="K50" s="73"/>
      <c r="L50" s="73"/>
      <c r="M50" s="13"/>
      <c r="N50" s="13"/>
      <c r="O50" s="79" t="s">
        <v>46</v>
      </c>
      <c r="P50" s="15" t="s">
        <v>47</v>
      </c>
      <c r="R50" s="79"/>
      <c r="S50" s="75"/>
      <c r="T50" s="10"/>
    </row>
    <row r="51" spans="7:23" ht="12.75">
      <c r="G51" s="15" t="s">
        <v>48</v>
      </c>
      <c r="O51" s="10" t="s">
        <v>49</v>
      </c>
      <c r="P51" s="79"/>
      <c r="Q51" s="15"/>
      <c r="T51" s="10"/>
      <c r="V51" s="1"/>
      <c r="W51" s="3"/>
    </row>
    <row r="54" ht="12.75">
      <c r="O54" s="74"/>
    </row>
    <row r="58" spans="1:23" ht="18">
      <c r="A58" s="4" t="s">
        <v>0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5.75">
      <c r="A59" s="5">
        <v>45262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>
      <c r="A60" s="6" t="s">
        <v>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8" customFormat="1" ht="14.25">
      <c r="A62" s="7"/>
      <c r="B62" s="7" t="s">
        <v>2</v>
      </c>
      <c r="C62" s="7" t="s">
        <v>65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 t="s">
        <v>66</v>
      </c>
      <c r="P62" s="7"/>
      <c r="Q62" s="7"/>
      <c r="R62" s="7"/>
      <c r="S62" s="7"/>
      <c r="T62" s="7"/>
      <c r="U62" s="7"/>
      <c r="V62" s="7"/>
      <c r="W62" s="7"/>
    </row>
    <row r="63" spans="1:14" ht="13.5">
      <c r="A63" s="77"/>
      <c r="B63" s="97"/>
      <c r="C63" s="98"/>
      <c r="E63" s="99"/>
      <c r="M63" s="3"/>
      <c r="N63" s="3"/>
    </row>
    <row r="64" spans="1:23" ht="12.75">
      <c r="A64" s="17" t="s">
        <v>5</v>
      </c>
      <c r="B64" s="17"/>
      <c r="C64" s="17"/>
      <c r="D64" s="17"/>
      <c r="E64" s="17"/>
      <c r="F64" s="17"/>
      <c r="G64" s="18" t="s">
        <v>6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9" t="s">
        <v>7</v>
      </c>
      <c r="T64" s="19"/>
      <c r="U64" s="19"/>
      <c r="V64" s="19"/>
      <c r="W64" s="19"/>
    </row>
    <row r="65" spans="1:23" ht="12.75" customHeight="1">
      <c r="A65" s="100" t="s">
        <v>8</v>
      </c>
      <c r="B65" s="101" t="s">
        <v>9</v>
      </c>
      <c r="C65" s="101" t="s">
        <v>10</v>
      </c>
      <c r="D65" s="101" t="s">
        <v>11</v>
      </c>
      <c r="E65" s="102" t="s">
        <v>67</v>
      </c>
      <c r="F65" s="103" t="s">
        <v>13</v>
      </c>
      <c r="G65" s="104" t="s">
        <v>14</v>
      </c>
      <c r="H65" s="104"/>
      <c r="I65" s="104"/>
      <c r="J65" s="104"/>
      <c r="K65" s="104"/>
      <c r="L65" s="104"/>
      <c r="M65" s="104" t="s">
        <v>15</v>
      </c>
      <c r="N65" s="104"/>
      <c r="O65" s="104"/>
      <c r="P65" s="104"/>
      <c r="Q65" s="104"/>
      <c r="R65" s="104"/>
      <c r="S65" s="104" t="s">
        <v>52</v>
      </c>
      <c r="T65" s="104" t="s">
        <v>53</v>
      </c>
      <c r="U65" s="104" t="s">
        <v>18</v>
      </c>
      <c r="V65" s="105" t="s">
        <v>19</v>
      </c>
      <c r="W65" s="106" t="s">
        <v>20</v>
      </c>
    </row>
    <row r="66" spans="1:23" ht="12.75">
      <c r="A66" s="100"/>
      <c r="B66" s="101"/>
      <c r="C66" s="101"/>
      <c r="D66" s="101"/>
      <c r="E66" s="102"/>
      <c r="F66" s="103"/>
      <c r="G66" s="104">
        <v>1</v>
      </c>
      <c r="H66" s="104"/>
      <c r="I66" s="104">
        <v>2</v>
      </c>
      <c r="J66" s="104"/>
      <c r="K66" s="104">
        <v>3</v>
      </c>
      <c r="L66" s="104"/>
      <c r="M66" s="104">
        <v>1</v>
      </c>
      <c r="N66" s="104"/>
      <c r="O66" s="104">
        <v>2</v>
      </c>
      <c r="P66" s="104"/>
      <c r="Q66" s="104">
        <v>3</v>
      </c>
      <c r="R66" s="104"/>
      <c r="S66" s="104"/>
      <c r="T66" s="104"/>
      <c r="U66" s="104"/>
      <c r="V66" s="105"/>
      <c r="W66" s="106"/>
    </row>
    <row r="67" spans="1:23" ht="12.75">
      <c r="A67" s="107" t="s">
        <v>68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</row>
    <row r="68" spans="1:23" ht="15">
      <c r="A68" s="108">
        <v>30</v>
      </c>
      <c r="B68" s="109" t="s">
        <v>69</v>
      </c>
      <c r="C68" s="110">
        <v>39420</v>
      </c>
      <c r="D68" s="111" t="s">
        <v>58</v>
      </c>
      <c r="E68" s="112">
        <v>66.5</v>
      </c>
      <c r="F68" s="113">
        <f aca="true" t="shared" si="10" ref="F68:F74">POWER(10,(0.722762521*(LOG10(E68/193.609)*LOG10(E68/193.609))))</f>
        <v>1.4311250164354459</v>
      </c>
      <c r="G68" s="114">
        <v>83</v>
      </c>
      <c r="H68" s="35">
        <v>0</v>
      </c>
      <c r="I68" s="115">
        <v>85</v>
      </c>
      <c r="J68" s="35" t="s">
        <v>70</v>
      </c>
      <c r="K68" s="116">
        <v>87</v>
      </c>
      <c r="L68" s="35" t="s">
        <v>26</v>
      </c>
      <c r="M68" s="116">
        <v>96</v>
      </c>
      <c r="N68" s="35" t="s">
        <v>25</v>
      </c>
      <c r="O68" s="116">
        <v>101</v>
      </c>
      <c r="P68" s="35" t="s">
        <v>26</v>
      </c>
      <c r="Q68" s="116">
        <v>101</v>
      </c>
      <c r="R68" s="35" t="s">
        <v>70</v>
      </c>
      <c r="S68" s="37">
        <f aca="true" t="shared" si="11" ref="S68:S75">MAX(IF(H68="x",0,G68),IF(J68="x",0,I68),IF(L68="x",0,K68))</f>
        <v>85</v>
      </c>
      <c r="T68" s="37">
        <f aca="true" t="shared" si="12" ref="T68:T75">MAX(IF(N68="x",0,M68),IF(P68="x",0,O68),IF(R68="x",0,Q68))</f>
        <v>101</v>
      </c>
      <c r="U68" s="117">
        <f aca="true" t="shared" si="13" ref="U68:U75">S68+T68</f>
        <v>186</v>
      </c>
      <c r="V68" s="39"/>
      <c r="W68" s="40">
        <f aca="true" t="shared" si="14" ref="W68:W75">U68*F68</f>
        <v>266.1892530569929</v>
      </c>
    </row>
    <row r="69" spans="1:23" ht="15">
      <c r="A69" s="108">
        <v>4</v>
      </c>
      <c r="B69" s="118" t="s">
        <v>71</v>
      </c>
      <c r="C69" s="119">
        <v>33511</v>
      </c>
      <c r="D69" s="120" t="s">
        <v>58</v>
      </c>
      <c r="E69" s="121">
        <v>81.05</v>
      </c>
      <c r="F69" s="113">
        <f t="shared" si="10"/>
        <v>1.2687191331923668</v>
      </c>
      <c r="G69" s="116">
        <v>90</v>
      </c>
      <c r="H69" s="35" t="s">
        <v>25</v>
      </c>
      <c r="I69" s="115">
        <v>95</v>
      </c>
      <c r="J69" s="35" t="s">
        <v>25</v>
      </c>
      <c r="K69" s="116">
        <v>100</v>
      </c>
      <c r="L69" s="35" t="s">
        <v>25</v>
      </c>
      <c r="M69" s="116">
        <v>120</v>
      </c>
      <c r="N69" s="35" t="s">
        <v>25</v>
      </c>
      <c r="O69" s="114">
        <v>125</v>
      </c>
      <c r="P69" s="35">
        <v>0</v>
      </c>
      <c r="Q69" s="114">
        <v>130</v>
      </c>
      <c r="R69" s="35">
        <v>0</v>
      </c>
      <c r="S69" s="37">
        <f t="shared" si="11"/>
        <v>100</v>
      </c>
      <c r="T69" s="37">
        <f t="shared" si="12"/>
        <v>130</v>
      </c>
      <c r="U69" s="38">
        <f t="shared" si="13"/>
        <v>230</v>
      </c>
      <c r="V69" s="39"/>
      <c r="W69" s="40">
        <f t="shared" si="14"/>
        <v>291.8054006342444</v>
      </c>
    </row>
    <row r="70" spans="1:24" ht="15">
      <c r="A70" s="108">
        <v>19</v>
      </c>
      <c r="B70" s="49" t="s">
        <v>72</v>
      </c>
      <c r="C70" s="50">
        <v>39713</v>
      </c>
      <c r="D70" s="51" t="s">
        <v>58</v>
      </c>
      <c r="E70" s="86">
        <v>105.8</v>
      </c>
      <c r="F70" s="113">
        <f t="shared" si="10"/>
        <v>1.1214503292764055</v>
      </c>
      <c r="G70" s="114">
        <v>80</v>
      </c>
      <c r="H70" s="35">
        <v>0</v>
      </c>
      <c r="I70" s="115">
        <v>83</v>
      </c>
      <c r="J70" s="35" t="s">
        <v>25</v>
      </c>
      <c r="K70" s="116">
        <v>85</v>
      </c>
      <c r="L70" s="35" t="s">
        <v>25</v>
      </c>
      <c r="M70" s="116">
        <v>100</v>
      </c>
      <c r="N70" s="35" t="s">
        <v>25</v>
      </c>
      <c r="O70" s="116">
        <v>103</v>
      </c>
      <c r="P70" s="35" t="s">
        <v>25</v>
      </c>
      <c r="Q70" s="116">
        <v>107</v>
      </c>
      <c r="R70" s="35" t="s">
        <v>26</v>
      </c>
      <c r="S70" s="37">
        <f t="shared" si="11"/>
        <v>85</v>
      </c>
      <c r="T70" s="37">
        <f t="shared" si="12"/>
        <v>103</v>
      </c>
      <c r="U70" s="38">
        <f t="shared" si="13"/>
        <v>188</v>
      </c>
      <c r="V70" s="39"/>
      <c r="W70" s="40">
        <f t="shared" si="14"/>
        <v>210.83266190396424</v>
      </c>
      <c r="X70" s="74" t="s">
        <v>73</v>
      </c>
    </row>
    <row r="71" spans="1:23" ht="15">
      <c r="A71" s="108">
        <v>33</v>
      </c>
      <c r="B71" s="109" t="s">
        <v>74</v>
      </c>
      <c r="C71" s="110">
        <v>39270</v>
      </c>
      <c r="D71" s="111" t="s">
        <v>34</v>
      </c>
      <c r="E71" s="112">
        <v>85.95</v>
      </c>
      <c r="F71" s="113">
        <f t="shared" si="10"/>
        <v>1.2299836247578138</v>
      </c>
      <c r="G71" s="116">
        <v>92</v>
      </c>
      <c r="H71" s="35" t="s">
        <v>25</v>
      </c>
      <c r="I71" s="115">
        <v>97</v>
      </c>
      <c r="J71" s="35" t="s">
        <v>25</v>
      </c>
      <c r="K71" s="116">
        <v>102</v>
      </c>
      <c r="L71" s="35" t="s">
        <v>25</v>
      </c>
      <c r="M71" s="116">
        <v>116</v>
      </c>
      <c r="N71" s="35" t="s">
        <v>25</v>
      </c>
      <c r="O71" s="116">
        <v>121</v>
      </c>
      <c r="P71" s="35" t="s">
        <v>25</v>
      </c>
      <c r="Q71" s="116">
        <v>126</v>
      </c>
      <c r="R71" s="35" t="s">
        <v>26</v>
      </c>
      <c r="S71" s="37">
        <f t="shared" si="11"/>
        <v>102</v>
      </c>
      <c r="T71" s="37">
        <f t="shared" si="12"/>
        <v>121</v>
      </c>
      <c r="U71" s="38">
        <f t="shared" si="13"/>
        <v>223</v>
      </c>
      <c r="V71" s="39"/>
      <c r="W71" s="40">
        <f t="shared" si="14"/>
        <v>274.2863483209925</v>
      </c>
    </row>
    <row r="72" spans="1:23" ht="15">
      <c r="A72" s="108">
        <v>59</v>
      </c>
      <c r="B72" s="118" t="s">
        <v>75</v>
      </c>
      <c r="C72" s="119">
        <v>35842</v>
      </c>
      <c r="D72" s="120" t="s">
        <v>34</v>
      </c>
      <c r="E72" s="121">
        <v>90.45</v>
      </c>
      <c r="F72" s="113">
        <f t="shared" si="10"/>
        <v>1.1993767857833346</v>
      </c>
      <c r="G72" s="116">
        <v>106</v>
      </c>
      <c r="H72" s="35" t="s">
        <v>25</v>
      </c>
      <c r="I72" s="115">
        <v>112</v>
      </c>
      <c r="J72" s="35" t="s">
        <v>26</v>
      </c>
      <c r="K72" s="116">
        <v>115</v>
      </c>
      <c r="L72" s="35" t="s">
        <v>25</v>
      </c>
      <c r="M72" s="114">
        <v>137</v>
      </c>
      <c r="N72" s="35">
        <v>0</v>
      </c>
      <c r="O72" s="114">
        <v>144</v>
      </c>
      <c r="P72" s="35">
        <v>0</v>
      </c>
      <c r="Q72" s="116">
        <v>150</v>
      </c>
      <c r="R72" s="35" t="s">
        <v>26</v>
      </c>
      <c r="S72" s="37">
        <f t="shared" si="11"/>
        <v>115</v>
      </c>
      <c r="T72" s="37">
        <f t="shared" si="12"/>
        <v>144</v>
      </c>
      <c r="U72" s="38">
        <f t="shared" si="13"/>
        <v>259</v>
      </c>
      <c r="V72" s="39"/>
      <c r="W72" s="40">
        <f t="shared" si="14"/>
        <v>310.63858751788365</v>
      </c>
    </row>
    <row r="73" spans="1:23" ht="15">
      <c r="A73" s="108">
        <v>5</v>
      </c>
      <c r="B73" s="49" t="s">
        <v>76</v>
      </c>
      <c r="C73" s="50">
        <v>36349</v>
      </c>
      <c r="D73" s="51" t="s">
        <v>36</v>
      </c>
      <c r="E73" s="86">
        <v>114.7</v>
      </c>
      <c r="F73" s="113">
        <f t="shared" si="10"/>
        <v>1.0898385102537702</v>
      </c>
      <c r="G73" s="116">
        <v>90</v>
      </c>
      <c r="H73" s="35" t="s">
        <v>25</v>
      </c>
      <c r="I73" s="115">
        <v>97</v>
      </c>
      <c r="J73" s="35" t="s">
        <v>25</v>
      </c>
      <c r="K73" s="116">
        <v>102</v>
      </c>
      <c r="L73" s="35" t="s">
        <v>26</v>
      </c>
      <c r="M73" s="116">
        <v>120</v>
      </c>
      <c r="N73" s="35" t="s">
        <v>25</v>
      </c>
      <c r="O73" s="116">
        <v>126</v>
      </c>
      <c r="P73" s="35" t="s">
        <v>26</v>
      </c>
      <c r="Q73" s="114">
        <v>126</v>
      </c>
      <c r="R73" s="35">
        <v>0</v>
      </c>
      <c r="S73" s="37">
        <f t="shared" si="11"/>
        <v>97</v>
      </c>
      <c r="T73" s="37">
        <f t="shared" si="12"/>
        <v>126</v>
      </c>
      <c r="U73" s="38">
        <f t="shared" si="13"/>
        <v>223</v>
      </c>
      <c r="V73" s="39"/>
      <c r="W73" s="40">
        <f t="shared" si="14"/>
        <v>243.03398778659076</v>
      </c>
    </row>
    <row r="74" spans="1:23" ht="15">
      <c r="A74" s="108">
        <v>99</v>
      </c>
      <c r="B74" s="49" t="s">
        <v>77</v>
      </c>
      <c r="C74" s="50">
        <v>39662</v>
      </c>
      <c r="D74" s="51" t="s">
        <v>78</v>
      </c>
      <c r="E74" s="86">
        <v>65.1</v>
      </c>
      <c r="F74" s="113">
        <f t="shared" si="10"/>
        <v>1.4519063491450637</v>
      </c>
      <c r="G74" s="114">
        <v>81</v>
      </c>
      <c r="H74" s="35">
        <v>0</v>
      </c>
      <c r="I74" s="115">
        <v>84</v>
      </c>
      <c r="J74" s="35" t="s">
        <v>70</v>
      </c>
      <c r="K74" s="116">
        <v>86</v>
      </c>
      <c r="L74" s="35" t="s">
        <v>70</v>
      </c>
      <c r="M74" s="116">
        <v>94</v>
      </c>
      <c r="N74" s="35" t="s">
        <v>26</v>
      </c>
      <c r="O74" s="116">
        <v>94</v>
      </c>
      <c r="P74" s="35" t="s">
        <v>25</v>
      </c>
      <c r="Q74" s="116">
        <v>97</v>
      </c>
      <c r="R74" s="35" t="s">
        <v>26</v>
      </c>
      <c r="S74" s="37">
        <f t="shared" si="11"/>
        <v>86</v>
      </c>
      <c r="T74" s="37">
        <f t="shared" si="12"/>
        <v>94</v>
      </c>
      <c r="U74" s="38">
        <f t="shared" si="13"/>
        <v>180</v>
      </c>
      <c r="V74" s="39"/>
      <c r="W74" s="40">
        <f t="shared" si="14"/>
        <v>261.34314284611145</v>
      </c>
    </row>
    <row r="75" spans="1:23" ht="13.5">
      <c r="A75" s="122"/>
      <c r="B75" s="123"/>
      <c r="C75" s="124"/>
      <c r="D75" s="125"/>
      <c r="E75" s="126"/>
      <c r="F75" s="127" t="e">
        <f>POWER(10,(0.75194503*(LOG10(E75/175.508)*LOG10(E75/175.508))))</f>
        <v>#VALUE!</v>
      </c>
      <c r="G75" s="128"/>
      <c r="H75" s="63"/>
      <c r="I75" s="129"/>
      <c r="J75" s="63"/>
      <c r="K75" s="128"/>
      <c r="L75" s="63"/>
      <c r="M75" s="128"/>
      <c r="N75" s="63"/>
      <c r="O75" s="128"/>
      <c r="P75" s="63"/>
      <c r="Q75" s="128"/>
      <c r="R75" s="63"/>
      <c r="S75" s="65">
        <f t="shared" si="11"/>
        <v>0</v>
      </c>
      <c r="T75" s="65">
        <f t="shared" si="12"/>
        <v>0</v>
      </c>
      <c r="U75" s="66">
        <f t="shared" si="13"/>
        <v>0</v>
      </c>
      <c r="V75" s="67"/>
      <c r="W75" s="68" t="e">
        <f t="shared" si="14"/>
        <v>#VALUE!</v>
      </c>
    </row>
    <row r="77" spans="2:20" ht="12.75">
      <c r="B77" s="69" t="s">
        <v>39</v>
      </c>
      <c r="C77" s="70"/>
      <c r="D77" s="71"/>
      <c r="F77" s="72" t="s">
        <v>41</v>
      </c>
      <c r="G77" s="70" t="s">
        <v>59</v>
      </c>
      <c r="H77" s="70"/>
      <c r="I77" s="70"/>
      <c r="J77" s="70"/>
      <c r="K77" s="73"/>
      <c r="L77" s="73"/>
      <c r="M77" s="13"/>
      <c r="N77" s="13"/>
      <c r="O77" s="69" t="s">
        <v>43</v>
      </c>
      <c r="P77" s="74" t="s">
        <v>42</v>
      </c>
      <c r="Q77" s="69"/>
      <c r="R77" s="69"/>
      <c r="S77" s="75"/>
      <c r="T77" s="76"/>
    </row>
    <row r="78" spans="2:20" ht="12.75">
      <c r="B78" s="77"/>
      <c r="C78" s="70"/>
      <c r="D78" s="71"/>
      <c r="E78" s="78"/>
      <c r="F78" s="14"/>
      <c r="G78" s="70" t="s">
        <v>44</v>
      </c>
      <c r="H78" s="70"/>
      <c r="I78" s="70"/>
      <c r="J78" s="70"/>
      <c r="K78" s="73"/>
      <c r="L78" s="73"/>
      <c r="M78" s="13"/>
      <c r="N78" s="13"/>
      <c r="O78" s="79" t="s">
        <v>46</v>
      </c>
      <c r="P78" s="15" t="s">
        <v>47</v>
      </c>
      <c r="R78" s="79"/>
      <c r="S78" s="75"/>
      <c r="T78" s="10"/>
    </row>
    <row r="79" spans="7:23" ht="12.75">
      <c r="G79" s="15" t="s">
        <v>48</v>
      </c>
      <c r="O79" s="10" t="s">
        <v>79</v>
      </c>
      <c r="P79" s="79"/>
      <c r="Q79" s="15"/>
      <c r="T79" s="10"/>
      <c r="V79" s="1"/>
      <c r="W79" s="3"/>
    </row>
    <row r="80" spans="13:21" ht="12.75">
      <c r="M80" s="3"/>
      <c r="N80" s="3"/>
      <c r="Q80" s="10"/>
      <c r="R80" s="10"/>
      <c r="U80" s="10"/>
    </row>
    <row r="81" spans="2:21" ht="12.75">
      <c r="B81" s="74" t="s">
        <v>80</v>
      </c>
      <c r="C81" s="15"/>
      <c r="D81" s="10" t="s">
        <v>81</v>
      </c>
      <c r="I81" s="130"/>
      <c r="M81" s="3"/>
      <c r="N81" s="3"/>
      <c r="Q81" s="10"/>
      <c r="R81" s="10"/>
      <c r="U81" s="10"/>
    </row>
    <row r="82" spans="2:21" ht="12.75">
      <c r="B82" s="74" t="s">
        <v>77</v>
      </c>
      <c r="C82" s="15" t="s">
        <v>82</v>
      </c>
      <c r="M82" s="3"/>
      <c r="N82" s="3"/>
      <c r="Q82" s="10"/>
      <c r="R82" s="10"/>
      <c r="U82" s="10"/>
    </row>
    <row r="83" spans="13:21" ht="12.75">
      <c r="M83" s="3"/>
      <c r="N83" s="3"/>
      <c r="Q83" s="10"/>
      <c r="R83" s="10"/>
      <c r="U83" s="10"/>
    </row>
    <row r="84" spans="1:23" ht="18">
      <c r="A84" s="4" t="s">
        <v>0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5.75">
      <c r="A85" s="5">
        <v>45262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>
      <c r="A86" s="6" t="s">
        <v>1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s="8" customFormat="1" ht="14.25">
      <c r="A89" s="7"/>
      <c r="B89" s="7" t="s">
        <v>2</v>
      </c>
      <c r="C89" s="7" t="s">
        <v>83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 t="s">
        <v>84</v>
      </c>
      <c r="P89" s="7"/>
      <c r="Q89" s="7"/>
      <c r="R89" s="7"/>
      <c r="S89" s="7"/>
      <c r="T89" s="7"/>
      <c r="U89" s="7"/>
      <c r="V89" s="7"/>
      <c r="W89" s="7"/>
    </row>
    <row r="90" spans="13:21" ht="13.5">
      <c r="M90" s="3"/>
      <c r="N90" s="3"/>
      <c r="Q90" s="10"/>
      <c r="R90" s="10"/>
      <c r="U90" s="10"/>
    </row>
    <row r="91" spans="1:23" ht="12.75">
      <c r="A91" s="17" t="s">
        <v>5</v>
      </c>
      <c r="B91" s="17"/>
      <c r="C91" s="17"/>
      <c r="D91" s="17"/>
      <c r="E91" s="17"/>
      <c r="F91" s="17"/>
      <c r="G91" s="18" t="s">
        <v>6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9" t="s">
        <v>7</v>
      </c>
      <c r="T91" s="19"/>
      <c r="U91" s="19"/>
      <c r="V91" s="19"/>
      <c r="W91" s="19"/>
    </row>
    <row r="92" spans="1:23" ht="12.75" customHeight="1">
      <c r="A92" s="100" t="s">
        <v>8</v>
      </c>
      <c r="B92" s="101" t="s">
        <v>9</v>
      </c>
      <c r="C92" s="101" t="s">
        <v>10</v>
      </c>
      <c r="D92" s="101" t="s">
        <v>11</v>
      </c>
      <c r="E92" s="102" t="s">
        <v>67</v>
      </c>
      <c r="F92" s="103" t="s">
        <v>13</v>
      </c>
      <c r="G92" s="104" t="s">
        <v>14</v>
      </c>
      <c r="H92" s="104"/>
      <c r="I92" s="104"/>
      <c r="J92" s="104"/>
      <c r="K92" s="104"/>
      <c r="L92" s="104"/>
      <c r="M92" s="104" t="s">
        <v>15</v>
      </c>
      <c r="N92" s="104"/>
      <c r="O92" s="104"/>
      <c r="P92" s="104"/>
      <c r="Q92" s="104"/>
      <c r="R92" s="104"/>
      <c r="S92" s="104" t="s">
        <v>52</v>
      </c>
      <c r="T92" s="104" t="s">
        <v>53</v>
      </c>
      <c r="U92" s="104" t="s">
        <v>18</v>
      </c>
      <c r="V92" s="105" t="s">
        <v>19</v>
      </c>
      <c r="W92" s="106" t="s">
        <v>20</v>
      </c>
    </row>
    <row r="93" spans="1:23" ht="12.75">
      <c r="A93" s="100"/>
      <c r="B93" s="101"/>
      <c r="C93" s="101"/>
      <c r="D93" s="101"/>
      <c r="E93" s="102"/>
      <c r="F93" s="103"/>
      <c r="G93" s="104">
        <v>1</v>
      </c>
      <c r="H93" s="104"/>
      <c r="I93" s="104">
        <v>2</v>
      </c>
      <c r="J93" s="104"/>
      <c r="K93" s="104">
        <v>3</v>
      </c>
      <c r="L93" s="104"/>
      <c r="M93" s="104">
        <v>1</v>
      </c>
      <c r="N93" s="104"/>
      <c r="O93" s="104">
        <v>2</v>
      </c>
      <c r="P93" s="104"/>
      <c r="Q93" s="104">
        <v>3</v>
      </c>
      <c r="R93" s="104"/>
      <c r="S93" s="104"/>
      <c r="T93" s="104"/>
      <c r="U93" s="104"/>
      <c r="V93" s="105"/>
      <c r="W93" s="106"/>
    </row>
    <row r="94" spans="1:23" ht="12.75">
      <c r="A94" s="107" t="s">
        <v>85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</row>
    <row r="95" spans="1:23" ht="15">
      <c r="A95" s="108">
        <v>31</v>
      </c>
      <c r="B95" s="131" t="s">
        <v>86</v>
      </c>
      <c r="C95" s="132">
        <v>39421</v>
      </c>
      <c r="D95" s="133" t="s">
        <v>58</v>
      </c>
      <c r="E95" s="134">
        <v>87.35</v>
      </c>
      <c r="F95" s="113">
        <f aca="true" t="shared" si="15" ref="F95:F100">POWER(10,(0.722762521*(LOG10(E95/193.609)*LOG10(E95/193.609))))</f>
        <v>1.21999369243229</v>
      </c>
      <c r="G95" s="114">
        <v>120</v>
      </c>
      <c r="H95" s="35">
        <v>0</v>
      </c>
      <c r="I95" s="135">
        <v>125</v>
      </c>
      <c r="J95" s="35">
        <v>0</v>
      </c>
      <c r="K95" s="116">
        <v>128</v>
      </c>
      <c r="L95" s="35" t="s">
        <v>26</v>
      </c>
      <c r="M95" s="114">
        <v>152</v>
      </c>
      <c r="N95" s="35">
        <v>0</v>
      </c>
      <c r="O95" s="114">
        <v>158</v>
      </c>
      <c r="P95" s="35" t="s">
        <v>70</v>
      </c>
      <c r="Q95" s="116">
        <v>160</v>
      </c>
      <c r="R95" s="35" t="s">
        <v>26</v>
      </c>
      <c r="S95" s="37">
        <f aca="true" t="shared" si="16" ref="S95:S101">MAX(IF(H95="x",0,G95),IF(J95="x",0,I95),IF(L95="x",0,K95))</f>
        <v>125</v>
      </c>
      <c r="T95" s="37">
        <f aca="true" t="shared" si="17" ref="T95:T101">MAX(IF(N95="x",0,M95),IF(P95="x",0,O95),IF(R95="x",0,Q95))</f>
        <v>158</v>
      </c>
      <c r="U95" s="38">
        <f aca="true" t="shared" si="18" ref="U95:U101">S95+T95</f>
        <v>283</v>
      </c>
      <c r="V95" s="39"/>
      <c r="W95" s="40">
        <f aca="true" t="shared" si="19" ref="W95:W101">U95*F95</f>
        <v>345.2582149583381</v>
      </c>
    </row>
    <row r="96" spans="1:23" ht="15">
      <c r="A96" s="108">
        <v>63</v>
      </c>
      <c r="B96" s="49" t="s">
        <v>87</v>
      </c>
      <c r="C96" s="50">
        <v>35433</v>
      </c>
      <c r="D96" s="51" t="s">
        <v>58</v>
      </c>
      <c r="E96" s="86">
        <v>85.35</v>
      </c>
      <c r="F96" s="113">
        <f t="shared" si="15"/>
        <v>1.2344031872449057</v>
      </c>
      <c r="G96" s="114">
        <v>85</v>
      </c>
      <c r="H96" s="35">
        <v>0</v>
      </c>
      <c r="I96" s="135">
        <v>92</v>
      </c>
      <c r="J96" s="35">
        <v>0</v>
      </c>
      <c r="K96" s="116">
        <v>98</v>
      </c>
      <c r="L96" s="35" t="s">
        <v>26</v>
      </c>
      <c r="M96" s="114">
        <v>115</v>
      </c>
      <c r="N96" s="35">
        <v>0</v>
      </c>
      <c r="O96" s="114">
        <v>123</v>
      </c>
      <c r="P96" s="35">
        <v>0</v>
      </c>
      <c r="Q96" s="116">
        <v>130</v>
      </c>
      <c r="R96" s="35" t="s">
        <v>26</v>
      </c>
      <c r="S96" s="37">
        <f t="shared" si="16"/>
        <v>92</v>
      </c>
      <c r="T96" s="37">
        <f t="shared" si="17"/>
        <v>123</v>
      </c>
      <c r="U96" s="38">
        <f t="shared" si="18"/>
        <v>215</v>
      </c>
      <c r="V96" s="39"/>
      <c r="W96" s="40">
        <f t="shared" si="19"/>
        <v>265.3966852576547</v>
      </c>
    </row>
    <row r="97" spans="1:23" ht="15">
      <c r="A97" s="108">
        <v>43</v>
      </c>
      <c r="B97" s="49" t="s">
        <v>88</v>
      </c>
      <c r="C97" s="50">
        <v>34737</v>
      </c>
      <c r="D97" s="51" t="s">
        <v>58</v>
      </c>
      <c r="E97" s="86">
        <v>136</v>
      </c>
      <c r="F97" s="113">
        <f t="shared" si="15"/>
        <v>1.0399315776459728</v>
      </c>
      <c r="G97" s="114">
        <v>107</v>
      </c>
      <c r="H97" s="35">
        <v>0</v>
      </c>
      <c r="I97" s="135">
        <v>112</v>
      </c>
      <c r="J97" s="35">
        <v>0</v>
      </c>
      <c r="K97" s="116">
        <v>120</v>
      </c>
      <c r="L97" s="35" t="s">
        <v>26</v>
      </c>
      <c r="M97" s="114">
        <v>145</v>
      </c>
      <c r="N97" s="35">
        <v>0</v>
      </c>
      <c r="O97" s="116">
        <v>152</v>
      </c>
      <c r="P97" s="35" t="s">
        <v>26</v>
      </c>
      <c r="Q97" s="114">
        <v>152</v>
      </c>
      <c r="R97" s="35">
        <v>0</v>
      </c>
      <c r="S97" s="37">
        <f t="shared" si="16"/>
        <v>112</v>
      </c>
      <c r="T97" s="37">
        <f t="shared" si="17"/>
        <v>152</v>
      </c>
      <c r="U97" s="38">
        <f t="shared" si="18"/>
        <v>264</v>
      </c>
      <c r="V97" s="39"/>
      <c r="W97" s="40">
        <f t="shared" si="19"/>
        <v>274.5419364985368</v>
      </c>
    </row>
    <row r="98" spans="1:23" ht="15">
      <c r="A98" s="108">
        <v>47</v>
      </c>
      <c r="B98" s="49" t="s">
        <v>42</v>
      </c>
      <c r="C98" s="50">
        <v>35409</v>
      </c>
      <c r="D98" s="51" t="s">
        <v>34</v>
      </c>
      <c r="E98" s="86">
        <v>91.8</v>
      </c>
      <c r="F98" s="113">
        <f t="shared" si="15"/>
        <v>1.1909993683231264</v>
      </c>
      <c r="G98" s="116">
        <v>100</v>
      </c>
      <c r="H98" s="35" t="s">
        <v>26</v>
      </c>
      <c r="I98" s="135">
        <v>100</v>
      </c>
      <c r="J98" s="35">
        <v>0</v>
      </c>
      <c r="K98" s="116">
        <v>106</v>
      </c>
      <c r="L98" s="35" t="s">
        <v>26</v>
      </c>
      <c r="M98" s="114">
        <v>125</v>
      </c>
      <c r="N98" s="35">
        <v>0</v>
      </c>
      <c r="O98" s="116">
        <v>132</v>
      </c>
      <c r="P98" s="35" t="s">
        <v>25</v>
      </c>
      <c r="Q98" s="116">
        <v>137</v>
      </c>
      <c r="R98" s="35" t="s">
        <v>26</v>
      </c>
      <c r="S98" s="37">
        <f t="shared" si="16"/>
        <v>100</v>
      </c>
      <c r="T98" s="37">
        <f t="shared" si="17"/>
        <v>132</v>
      </c>
      <c r="U98" s="38">
        <f t="shared" si="18"/>
        <v>232</v>
      </c>
      <c r="V98" s="39"/>
      <c r="W98" s="40">
        <f t="shared" si="19"/>
        <v>276.3118534509653</v>
      </c>
    </row>
    <row r="99" spans="1:23" ht="15">
      <c r="A99" s="108">
        <v>11</v>
      </c>
      <c r="B99" s="118" t="s">
        <v>89</v>
      </c>
      <c r="C99" s="136">
        <v>38578</v>
      </c>
      <c r="D99" s="51" t="s">
        <v>34</v>
      </c>
      <c r="E99" s="137">
        <v>115.25</v>
      </c>
      <c r="F99" s="113">
        <f t="shared" si="15"/>
        <v>1.0881342438979735</v>
      </c>
      <c r="G99" s="114">
        <v>100</v>
      </c>
      <c r="H99" s="35">
        <v>0</v>
      </c>
      <c r="I99" s="135">
        <v>106</v>
      </c>
      <c r="J99" s="35">
        <v>0</v>
      </c>
      <c r="K99" s="114">
        <v>110</v>
      </c>
      <c r="L99" s="35">
        <v>0</v>
      </c>
      <c r="M99" s="114">
        <v>120</v>
      </c>
      <c r="N99" s="35">
        <v>0</v>
      </c>
      <c r="O99" s="114">
        <v>125</v>
      </c>
      <c r="P99" s="35">
        <v>0</v>
      </c>
      <c r="Q99" s="114">
        <v>131</v>
      </c>
      <c r="R99" s="35">
        <v>0</v>
      </c>
      <c r="S99" s="37">
        <f t="shared" si="16"/>
        <v>110</v>
      </c>
      <c r="T99" s="37">
        <f t="shared" si="17"/>
        <v>131</v>
      </c>
      <c r="U99" s="38">
        <f t="shared" si="18"/>
        <v>241</v>
      </c>
      <c r="V99" s="39"/>
      <c r="W99" s="40">
        <f t="shared" si="19"/>
        <v>262.24035277941164</v>
      </c>
    </row>
    <row r="100" spans="1:29" ht="15">
      <c r="A100" s="108">
        <v>22</v>
      </c>
      <c r="B100" s="49" t="s">
        <v>90</v>
      </c>
      <c r="C100" s="50">
        <v>32965</v>
      </c>
      <c r="D100" s="51" t="s">
        <v>34</v>
      </c>
      <c r="E100" s="86">
        <v>90.25</v>
      </c>
      <c r="F100" s="113">
        <f t="shared" si="15"/>
        <v>1.2006477642578484</v>
      </c>
      <c r="G100" s="114">
        <v>130</v>
      </c>
      <c r="H100" s="35">
        <v>0</v>
      </c>
      <c r="I100" s="135">
        <v>140</v>
      </c>
      <c r="J100" s="35">
        <v>0</v>
      </c>
      <c r="K100" s="34" t="s">
        <v>26</v>
      </c>
      <c r="L100" s="35"/>
      <c r="M100" s="114">
        <v>150</v>
      </c>
      <c r="N100" s="35">
        <v>0</v>
      </c>
      <c r="O100" s="114">
        <v>160</v>
      </c>
      <c r="P100" s="35">
        <v>0</v>
      </c>
      <c r="Q100" s="116"/>
      <c r="R100" s="35" t="s">
        <v>26</v>
      </c>
      <c r="S100" s="37">
        <f t="shared" si="16"/>
        <v>140</v>
      </c>
      <c r="T100" s="37">
        <f t="shared" si="17"/>
        <v>160</v>
      </c>
      <c r="U100" s="38">
        <f t="shared" si="18"/>
        <v>300</v>
      </c>
      <c r="V100" s="39"/>
      <c r="W100" s="40">
        <f t="shared" si="19"/>
        <v>360.1943292773545</v>
      </c>
      <c r="AC100" s="9"/>
    </row>
    <row r="101" spans="1:23" ht="13.5">
      <c r="A101" s="122"/>
      <c r="B101" s="123"/>
      <c r="C101" s="124"/>
      <c r="D101" s="125"/>
      <c r="E101" s="126"/>
      <c r="F101" s="127" t="e">
        <f>POWER(10,(0.75194503*(LOG10(E101/175.508)*LOG10(E101/175.508))))</f>
        <v>#VALUE!</v>
      </c>
      <c r="G101" s="128"/>
      <c r="H101" s="63"/>
      <c r="I101" s="129"/>
      <c r="J101" s="63"/>
      <c r="K101" s="128"/>
      <c r="L101" s="63"/>
      <c r="M101" s="128"/>
      <c r="N101" s="63"/>
      <c r="O101" s="128"/>
      <c r="P101" s="63"/>
      <c r="Q101" s="128"/>
      <c r="R101" s="63"/>
      <c r="S101" s="65">
        <f t="shared" si="16"/>
        <v>0</v>
      </c>
      <c r="T101" s="65">
        <f t="shared" si="17"/>
        <v>0</v>
      </c>
      <c r="U101" s="66">
        <f t="shared" si="18"/>
        <v>0</v>
      </c>
      <c r="V101" s="67"/>
      <c r="W101" s="68" t="e">
        <f t="shared" si="19"/>
        <v>#VALUE!</v>
      </c>
    </row>
    <row r="102" spans="1:23" s="130" customFormat="1" ht="12.75">
      <c r="A102" s="77"/>
      <c r="B102" s="138"/>
      <c r="C102" s="139"/>
      <c r="D102" s="138"/>
      <c r="E102" s="140"/>
      <c r="F102" s="93"/>
      <c r="G102" s="77"/>
      <c r="H102" s="91"/>
      <c r="J102" s="91"/>
      <c r="K102" s="77"/>
      <c r="L102" s="91"/>
      <c r="M102" s="77"/>
      <c r="N102" s="91"/>
      <c r="O102" s="77"/>
      <c r="P102" s="91"/>
      <c r="Q102" s="77"/>
      <c r="R102" s="91"/>
      <c r="S102" s="141"/>
      <c r="T102" s="141"/>
      <c r="U102" s="141"/>
      <c r="V102" s="95"/>
      <c r="W102" s="96"/>
    </row>
    <row r="103" spans="2:20" ht="12.75">
      <c r="B103" s="69" t="s">
        <v>39</v>
      </c>
      <c r="C103" s="70"/>
      <c r="D103" s="71"/>
      <c r="F103" s="72" t="s">
        <v>41</v>
      </c>
      <c r="G103" s="70" t="s">
        <v>59</v>
      </c>
      <c r="H103" s="70"/>
      <c r="I103" s="70"/>
      <c r="J103" s="70"/>
      <c r="K103" s="73"/>
      <c r="L103" s="73"/>
      <c r="M103" s="13"/>
      <c r="N103" s="13"/>
      <c r="O103" s="69" t="s">
        <v>43</v>
      </c>
      <c r="P103" s="74" t="s">
        <v>44</v>
      </c>
      <c r="Q103" s="69"/>
      <c r="R103" s="69"/>
      <c r="S103" s="75"/>
      <c r="T103" s="76"/>
    </row>
    <row r="104" spans="2:20" ht="12.75">
      <c r="B104" s="77"/>
      <c r="C104" s="70"/>
      <c r="D104" s="71"/>
      <c r="E104" s="78"/>
      <c r="F104" s="14"/>
      <c r="G104" s="70" t="s">
        <v>45</v>
      </c>
      <c r="H104" s="70"/>
      <c r="I104" s="70"/>
      <c r="J104" s="70"/>
      <c r="K104" s="73"/>
      <c r="L104" s="73"/>
      <c r="M104" s="13"/>
      <c r="N104" s="13"/>
      <c r="O104" s="79" t="s">
        <v>46</v>
      </c>
      <c r="P104" s="15" t="s">
        <v>47</v>
      </c>
      <c r="R104" s="79"/>
      <c r="S104" s="75"/>
      <c r="T104" s="10"/>
    </row>
    <row r="105" spans="7:23" ht="12.75">
      <c r="G105" s="15" t="s">
        <v>48</v>
      </c>
      <c r="O105" s="10" t="s">
        <v>49</v>
      </c>
      <c r="P105" s="79"/>
      <c r="Q105" s="15"/>
      <c r="T105" s="10"/>
      <c r="V105" s="1"/>
      <c r="W105" s="3"/>
    </row>
    <row r="106" spans="13:21" ht="12.75">
      <c r="M106" s="3"/>
      <c r="N106" s="3"/>
      <c r="Q106" s="10"/>
      <c r="R106" s="10"/>
      <c r="U106" s="10"/>
    </row>
    <row r="107" spans="2:4" ht="12.75">
      <c r="B107" s="142" t="s">
        <v>86</v>
      </c>
      <c r="C107" s="10"/>
      <c r="D107" s="10" t="s">
        <v>91</v>
      </c>
    </row>
    <row r="108" spans="7:21" ht="12.75">
      <c r="G108" s="15"/>
      <c r="M108" s="3"/>
      <c r="N108" s="3"/>
      <c r="O108" s="69"/>
      <c r="P108" s="15"/>
      <c r="R108" s="10"/>
      <c r="U108" s="10"/>
    </row>
    <row r="109" spans="7:21" ht="12.75">
      <c r="G109" s="15"/>
      <c r="M109" s="3"/>
      <c r="N109" s="3"/>
      <c r="O109" s="69"/>
      <c r="P109" s="15"/>
      <c r="R109" s="10"/>
      <c r="U109" s="10"/>
    </row>
    <row r="110" spans="13:21" ht="12.75">
      <c r="M110" s="3"/>
      <c r="N110" s="3"/>
      <c r="Q110" s="10"/>
      <c r="R110" s="10"/>
      <c r="U110" s="10"/>
    </row>
    <row r="111" spans="2:21" ht="12.75">
      <c r="B111" s="3" t="s">
        <v>92</v>
      </c>
      <c r="C111" s="143" t="s">
        <v>93</v>
      </c>
      <c r="M111" s="3"/>
      <c r="N111" s="3"/>
      <c r="Q111" s="10"/>
      <c r="R111" s="10"/>
      <c r="U111" s="10"/>
    </row>
    <row r="112" spans="1:3" ht="12.75">
      <c r="A112" s="1">
        <v>1</v>
      </c>
      <c r="B112" s="144" t="s">
        <v>60</v>
      </c>
      <c r="C112" s="145">
        <v>197.05052778142357</v>
      </c>
    </row>
    <row r="113" spans="1:3" ht="12.75">
      <c r="A113" s="1">
        <v>2</v>
      </c>
      <c r="B113" s="144" t="s">
        <v>35</v>
      </c>
      <c r="C113" s="145">
        <v>180.83607863786312</v>
      </c>
    </row>
    <row r="114" spans="1:3" ht="12.75">
      <c r="A114" s="1">
        <v>3</v>
      </c>
      <c r="B114" s="144" t="s">
        <v>29</v>
      </c>
      <c r="C114" s="145">
        <v>179.7669272551122</v>
      </c>
    </row>
    <row r="115" spans="1:3" ht="12.75">
      <c r="A115" s="1">
        <v>4</v>
      </c>
      <c r="B115" s="29" t="s">
        <v>55</v>
      </c>
      <c r="C115" s="146">
        <v>176.52055757667233</v>
      </c>
    </row>
    <row r="116" spans="1:3" ht="12.75">
      <c r="A116" s="1">
        <v>5</v>
      </c>
      <c r="B116" s="29" t="s">
        <v>62</v>
      </c>
      <c r="C116" s="146">
        <v>172.18946842415548</v>
      </c>
    </row>
    <row r="117" spans="1:3" ht="12.75">
      <c r="A117" s="1">
        <v>6</v>
      </c>
      <c r="B117" s="29" t="s">
        <v>56</v>
      </c>
      <c r="C117" s="146">
        <v>170.8288956767585</v>
      </c>
    </row>
    <row r="118" spans="1:3" ht="12.75">
      <c r="A118" s="1">
        <v>7</v>
      </c>
      <c r="B118" s="29" t="s">
        <v>27</v>
      </c>
      <c r="C118" s="146">
        <v>168.2614184193277</v>
      </c>
    </row>
    <row r="119" spans="1:3" ht="12.75">
      <c r="A119" s="1">
        <v>8</v>
      </c>
      <c r="B119" s="29" t="s">
        <v>33</v>
      </c>
      <c r="C119" s="146">
        <v>161.38491604564587</v>
      </c>
    </row>
    <row r="120" spans="1:3" ht="12.75">
      <c r="A120" s="1">
        <v>9</v>
      </c>
      <c r="B120" s="29" t="s">
        <v>22</v>
      </c>
      <c r="C120" s="146">
        <v>160.15242558696164</v>
      </c>
    </row>
    <row r="121" spans="1:3" ht="12.75">
      <c r="A121" s="1">
        <v>10</v>
      </c>
      <c r="B121" s="29" t="s">
        <v>37</v>
      </c>
      <c r="C121" s="146">
        <v>142.020934845173</v>
      </c>
    </row>
    <row r="122" spans="1:3" ht="12.75">
      <c r="A122" s="1">
        <v>11</v>
      </c>
      <c r="B122" s="29" t="s">
        <v>59</v>
      </c>
      <c r="C122" s="146">
        <v>130.07444903188266</v>
      </c>
    </row>
    <row r="123" spans="1:3" ht="12.75">
      <c r="A123" s="1">
        <v>12</v>
      </c>
      <c r="B123" s="29" t="s">
        <v>31</v>
      </c>
      <c r="C123" s="146">
        <v>70.79929006197459</v>
      </c>
    </row>
    <row r="125" spans="2:3" ht="12.75">
      <c r="B125" s="3" t="s">
        <v>94</v>
      </c>
      <c r="C125" s="143" t="s">
        <v>93</v>
      </c>
    </row>
    <row r="126" spans="1:3" ht="12.75">
      <c r="A126" s="1">
        <v>1</v>
      </c>
      <c r="B126" s="147" t="s">
        <v>90</v>
      </c>
      <c r="C126" s="148">
        <v>346.6244164435392</v>
      </c>
    </row>
    <row r="127" spans="1:3" ht="12.75">
      <c r="A127" s="1">
        <v>2</v>
      </c>
      <c r="B127" s="147" t="s">
        <v>86</v>
      </c>
      <c r="C127" s="148">
        <v>331.77010814313496</v>
      </c>
    </row>
    <row r="128" spans="1:3" ht="12.75">
      <c r="A128" s="1">
        <v>3</v>
      </c>
      <c r="B128" s="147" t="s">
        <v>75</v>
      </c>
      <c r="C128" s="148">
        <v>298.96527138302486</v>
      </c>
    </row>
    <row r="129" spans="1:6" ht="12.75">
      <c r="A129" s="1">
        <v>4</v>
      </c>
      <c r="B129" s="109" t="s">
        <v>71</v>
      </c>
      <c r="C129" s="149">
        <v>279.5046947728384</v>
      </c>
      <c r="F129" s="1" t="s">
        <v>95</v>
      </c>
    </row>
    <row r="130" spans="1:3" ht="12.75">
      <c r="A130" s="1">
        <v>5</v>
      </c>
      <c r="B130" s="118" t="s">
        <v>88</v>
      </c>
      <c r="C130" s="149">
        <v>269.6673017010991</v>
      </c>
    </row>
    <row r="131" spans="1:3" ht="12.75">
      <c r="A131" s="1">
        <v>6</v>
      </c>
      <c r="B131" s="118" t="s">
        <v>42</v>
      </c>
      <c r="C131" s="149">
        <v>266.10585398682053</v>
      </c>
    </row>
    <row r="132" spans="1:3" ht="12.75">
      <c r="A132" s="1">
        <v>7</v>
      </c>
      <c r="B132" s="49" t="s">
        <v>74</v>
      </c>
      <c r="C132" s="149">
        <v>263.38471974678004</v>
      </c>
    </row>
    <row r="133" spans="1:3" ht="12.75">
      <c r="A133" s="1">
        <v>8</v>
      </c>
      <c r="B133" s="118" t="s">
        <v>89</v>
      </c>
      <c r="C133" s="149">
        <v>255.331467406912</v>
      </c>
    </row>
    <row r="134" spans="1:3" ht="12.75">
      <c r="A134" s="1">
        <v>9</v>
      </c>
      <c r="B134" s="131" t="s">
        <v>87</v>
      </c>
      <c r="C134" s="149">
        <v>254.77084662591338</v>
      </c>
    </row>
    <row r="135" spans="1:3" ht="12.75">
      <c r="A135" s="1">
        <v>10</v>
      </c>
      <c r="B135" s="49" t="s">
        <v>69</v>
      </c>
      <c r="C135" s="149">
        <v>252.98193829546338</v>
      </c>
    </row>
    <row r="136" spans="1:3" ht="12.75">
      <c r="A136" s="1">
        <v>11</v>
      </c>
      <c r="B136" s="49" t="s">
        <v>77</v>
      </c>
      <c r="C136" s="149">
        <v>248.18212461720168</v>
      </c>
    </row>
    <row r="137" spans="1:3" ht="12.75">
      <c r="A137" s="1">
        <v>12</v>
      </c>
      <c r="B137" s="49" t="s">
        <v>76</v>
      </c>
      <c r="C137" s="149">
        <v>236.5734968770191</v>
      </c>
    </row>
    <row r="138" spans="1:3" ht="12.75">
      <c r="A138" s="1">
        <v>13</v>
      </c>
      <c r="B138" s="49" t="s">
        <v>72</v>
      </c>
      <c r="C138" s="149">
        <v>204.40408284923978</v>
      </c>
    </row>
    <row r="141" spans="2:3" ht="12.75">
      <c r="B141" s="150" t="s">
        <v>96</v>
      </c>
      <c r="C141" s="2"/>
    </row>
    <row r="142" spans="1:3" ht="12.75">
      <c r="A142" s="151">
        <v>1</v>
      </c>
      <c r="B142" s="152" t="s">
        <v>97</v>
      </c>
      <c r="C142" s="153" t="s">
        <v>98</v>
      </c>
    </row>
    <row r="143" spans="1:3" ht="12.75">
      <c r="A143" s="154">
        <v>2</v>
      </c>
      <c r="B143" s="155" t="s">
        <v>24</v>
      </c>
      <c r="C143" s="156">
        <v>504.93</v>
      </c>
    </row>
    <row r="144" spans="1:3" ht="12.75">
      <c r="A144" s="157">
        <v>3</v>
      </c>
      <c r="B144" s="158" t="s">
        <v>99</v>
      </c>
      <c r="C144" s="159">
        <v>433.47</v>
      </c>
    </row>
    <row r="145" spans="2:3" ht="12.75">
      <c r="B145" s="74"/>
      <c r="C145" s="2"/>
    </row>
    <row r="146" spans="2:3" ht="12.75">
      <c r="B146" s="150" t="s">
        <v>100</v>
      </c>
      <c r="C146" s="2"/>
    </row>
    <row r="147" spans="1:3" ht="12.75">
      <c r="A147" s="151">
        <v>1</v>
      </c>
      <c r="B147" s="152" t="s">
        <v>99</v>
      </c>
      <c r="C147" s="160">
        <v>1430.41</v>
      </c>
    </row>
    <row r="148" spans="1:3" ht="12.75">
      <c r="A148" s="154">
        <v>2</v>
      </c>
      <c r="B148" s="155" t="s">
        <v>101</v>
      </c>
      <c r="C148" s="156">
        <v>1388.7</v>
      </c>
    </row>
    <row r="149" spans="1:3" ht="12.75">
      <c r="A149" s="157">
        <v>3</v>
      </c>
      <c r="B149" s="158" t="s">
        <v>78</v>
      </c>
      <c r="C149" s="161">
        <v>248.18212461720168</v>
      </c>
    </row>
  </sheetData>
  <sheetProtection selectLockedCells="1" selectUnlockedCells="1"/>
  <mergeCells count="80">
    <mergeCell ref="A1:W1"/>
    <mergeCell ref="A2:W2"/>
    <mergeCell ref="A3:W3"/>
    <mergeCell ref="A7:F7"/>
    <mergeCell ref="G7:Q7"/>
    <mergeCell ref="S7:W7"/>
    <mergeCell ref="A8:A9"/>
    <mergeCell ref="B8:B9"/>
    <mergeCell ref="C8:C9"/>
    <mergeCell ref="D8:D9"/>
    <mergeCell ref="E8:E9"/>
    <mergeCell ref="F8:F9"/>
    <mergeCell ref="G8:K8"/>
    <mergeCell ref="M8:Q8"/>
    <mergeCell ref="S8:S9"/>
    <mergeCell ref="T8:T9"/>
    <mergeCell ref="U8:U9"/>
    <mergeCell ref="V8:V9"/>
    <mergeCell ref="W8:W9"/>
    <mergeCell ref="A10:W10"/>
    <mergeCell ref="A31:W31"/>
    <mergeCell ref="A32:W32"/>
    <mergeCell ref="A33:W33"/>
    <mergeCell ref="A38:F38"/>
    <mergeCell ref="G38:Q38"/>
    <mergeCell ref="S38:W38"/>
    <mergeCell ref="A39:A40"/>
    <mergeCell ref="B39:B40"/>
    <mergeCell ref="C39:C40"/>
    <mergeCell ref="D39:D40"/>
    <mergeCell ref="E39:E40"/>
    <mergeCell ref="F39:F40"/>
    <mergeCell ref="G39:K39"/>
    <mergeCell ref="M39:Q39"/>
    <mergeCell ref="S39:S40"/>
    <mergeCell ref="T39:T40"/>
    <mergeCell ref="U39:U40"/>
    <mergeCell ref="V39:V40"/>
    <mergeCell ref="W39:W40"/>
    <mergeCell ref="A41:W41"/>
    <mergeCell ref="A58:W58"/>
    <mergeCell ref="A59:W59"/>
    <mergeCell ref="A60:W60"/>
    <mergeCell ref="A64:F64"/>
    <mergeCell ref="G64:Q64"/>
    <mergeCell ref="S64:W64"/>
    <mergeCell ref="A65:A66"/>
    <mergeCell ref="B65:B66"/>
    <mergeCell ref="C65:C66"/>
    <mergeCell ref="D65:D66"/>
    <mergeCell ref="E65:E66"/>
    <mergeCell ref="F65:F66"/>
    <mergeCell ref="G65:K65"/>
    <mergeCell ref="M65:Q65"/>
    <mergeCell ref="S65:S66"/>
    <mergeCell ref="T65:T66"/>
    <mergeCell ref="U65:U66"/>
    <mergeCell ref="V65:V66"/>
    <mergeCell ref="W65:W66"/>
    <mergeCell ref="A67:W67"/>
    <mergeCell ref="A84:W84"/>
    <mergeCell ref="A85:W85"/>
    <mergeCell ref="A86:W86"/>
    <mergeCell ref="A91:F91"/>
    <mergeCell ref="G91:Q91"/>
    <mergeCell ref="S91:W91"/>
    <mergeCell ref="A92:A93"/>
    <mergeCell ref="B92:B93"/>
    <mergeCell ref="C92:C93"/>
    <mergeCell ref="D92:D93"/>
    <mergeCell ref="E92:E93"/>
    <mergeCell ref="F92:F93"/>
    <mergeCell ref="G92:K92"/>
    <mergeCell ref="M92:Q92"/>
    <mergeCell ref="S92:S93"/>
    <mergeCell ref="T92:T93"/>
    <mergeCell ref="U92:U93"/>
    <mergeCell ref="V92:V93"/>
    <mergeCell ref="W92:W93"/>
    <mergeCell ref="A94:W94"/>
  </mergeCells>
  <conditionalFormatting sqref="G11 G73:G75 I73:I75 K73:K75 M73:M75 O73:O75 Q73:Q75">
    <cfRule type="expression" priority="1" dxfId="0" stopIfTrue="1">
      <formula>H11="x"</formula>
    </cfRule>
  </conditionalFormatting>
  <conditionalFormatting sqref="G11 G73:G75 I73:I75 K73:K75 M73:M75 O73:O75 Q73:Q75">
    <cfRule type="expression" priority="2" dxfId="1" stopIfTrue="1">
      <formula>H11="o"</formula>
    </cfRule>
    <cfRule type="expression" priority="3" dxfId="2" stopIfTrue="1">
      <formula>H11="r"</formula>
    </cfRule>
  </conditionalFormatting>
  <conditionalFormatting sqref="I11">
    <cfRule type="expression" priority="4" dxfId="0" stopIfTrue="1">
      <formula>J11="x"</formula>
    </cfRule>
  </conditionalFormatting>
  <conditionalFormatting sqref="I11">
    <cfRule type="expression" priority="5" dxfId="1" stopIfTrue="1">
      <formula>J11="o"</formula>
    </cfRule>
    <cfRule type="expression" priority="6" dxfId="2" stopIfTrue="1">
      <formula>J11="r"</formula>
    </cfRule>
  </conditionalFormatting>
  <conditionalFormatting sqref="K11">
    <cfRule type="expression" priority="7" dxfId="0" stopIfTrue="1">
      <formula>L11="x"</formula>
    </cfRule>
  </conditionalFormatting>
  <conditionalFormatting sqref="K11">
    <cfRule type="expression" priority="8" dxfId="1" stopIfTrue="1">
      <formula>L11="o"</formula>
    </cfRule>
    <cfRule type="expression" priority="9" dxfId="2" stopIfTrue="1">
      <formula>L11="r"</formula>
    </cfRule>
  </conditionalFormatting>
  <conditionalFormatting sqref="M11">
    <cfRule type="expression" priority="10" dxfId="0" stopIfTrue="1">
      <formula>N11="x"</formula>
    </cfRule>
  </conditionalFormatting>
  <conditionalFormatting sqref="M11">
    <cfRule type="expression" priority="11" dxfId="1" stopIfTrue="1">
      <formula>N11="o"</formula>
    </cfRule>
    <cfRule type="expression" priority="12" dxfId="2" stopIfTrue="1">
      <formula>N11="r"</formula>
    </cfRule>
  </conditionalFormatting>
  <conditionalFormatting sqref="O11">
    <cfRule type="expression" priority="13" dxfId="0" stopIfTrue="1">
      <formula>P11="x"</formula>
    </cfRule>
  </conditionalFormatting>
  <conditionalFormatting sqref="O11">
    <cfRule type="expression" priority="14" dxfId="1" stopIfTrue="1">
      <formula>P11="o"</formula>
    </cfRule>
    <cfRule type="expression" priority="15" dxfId="2" stopIfTrue="1">
      <formula>P11="r"</formula>
    </cfRule>
  </conditionalFormatting>
  <conditionalFormatting sqref="Q11">
    <cfRule type="expression" priority="16" dxfId="0" stopIfTrue="1">
      <formula>R11="x"</formula>
    </cfRule>
  </conditionalFormatting>
  <conditionalFormatting sqref="Q11">
    <cfRule type="expression" priority="17" dxfId="1" stopIfTrue="1">
      <formula>R11="o"</formula>
    </cfRule>
    <cfRule type="expression" priority="18" dxfId="2" stopIfTrue="1">
      <formula>R11="r"</formula>
    </cfRule>
  </conditionalFormatting>
  <conditionalFormatting sqref="G12">
    <cfRule type="expression" priority="19" dxfId="0" stopIfTrue="1">
      <formula>H12="x"</formula>
    </cfRule>
  </conditionalFormatting>
  <conditionalFormatting sqref="G12">
    <cfRule type="expression" priority="20" dxfId="1" stopIfTrue="1">
      <formula>H12="o"</formula>
    </cfRule>
    <cfRule type="expression" priority="21" dxfId="2" stopIfTrue="1">
      <formula>H12="r"</formula>
    </cfRule>
  </conditionalFormatting>
  <conditionalFormatting sqref="I15">
    <cfRule type="expression" priority="22" dxfId="0" stopIfTrue="1">
      <formula>J15="x"</formula>
    </cfRule>
  </conditionalFormatting>
  <conditionalFormatting sqref="I15">
    <cfRule type="expression" priority="23" dxfId="1" stopIfTrue="1">
      <formula>J15="o"</formula>
    </cfRule>
    <cfRule type="expression" priority="24" dxfId="2" stopIfTrue="1">
      <formula>J15="r"</formula>
    </cfRule>
  </conditionalFormatting>
  <conditionalFormatting sqref="K15">
    <cfRule type="expression" priority="25" dxfId="0" stopIfTrue="1">
      <formula>L15="x"</formula>
    </cfRule>
  </conditionalFormatting>
  <conditionalFormatting sqref="K15">
    <cfRule type="expression" priority="26" dxfId="1" stopIfTrue="1">
      <formula>L15="o"</formula>
    </cfRule>
    <cfRule type="expression" priority="27" dxfId="2" stopIfTrue="1">
      <formula>L15="r"</formula>
    </cfRule>
  </conditionalFormatting>
  <conditionalFormatting sqref="G13">
    <cfRule type="expression" priority="28" dxfId="0" stopIfTrue="1">
      <formula>H13="x"</formula>
    </cfRule>
  </conditionalFormatting>
  <conditionalFormatting sqref="G13">
    <cfRule type="expression" priority="29" dxfId="1" stopIfTrue="1">
      <formula>H13="o"</formula>
    </cfRule>
    <cfRule type="expression" priority="30" dxfId="2" stopIfTrue="1">
      <formula>H13="r"</formula>
    </cfRule>
  </conditionalFormatting>
  <conditionalFormatting sqref="O15">
    <cfRule type="expression" priority="31" dxfId="0" stopIfTrue="1">
      <formula>P15="x"</formula>
    </cfRule>
  </conditionalFormatting>
  <conditionalFormatting sqref="O15">
    <cfRule type="expression" priority="32" dxfId="1" stopIfTrue="1">
      <formula>P15="o"</formula>
    </cfRule>
    <cfRule type="expression" priority="33" dxfId="2" stopIfTrue="1">
      <formula>P15="r"</formula>
    </cfRule>
  </conditionalFormatting>
  <conditionalFormatting sqref="Q15">
    <cfRule type="expression" priority="34" dxfId="0" stopIfTrue="1">
      <formula>R15="x"</formula>
    </cfRule>
  </conditionalFormatting>
  <conditionalFormatting sqref="Q15">
    <cfRule type="expression" priority="35" dxfId="1" stopIfTrue="1">
      <formula>R15="o"</formula>
    </cfRule>
    <cfRule type="expression" priority="36" dxfId="2" stopIfTrue="1">
      <formula>R15="r"</formula>
    </cfRule>
  </conditionalFormatting>
  <conditionalFormatting sqref="G15">
    <cfRule type="expression" priority="37" dxfId="0" stopIfTrue="1">
      <formula>H15="x"</formula>
    </cfRule>
  </conditionalFormatting>
  <conditionalFormatting sqref="G15">
    <cfRule type="expression" priority="38" dxfId="1" stopIfTrue="1">
      <formula>H15="o"</formula>
    </cfRule>
    <cfRule type="expression" priority="39" dxfId="2" stopIfTrue="1">
      <formula>H15="r"</formula>
    </cfRule>
  </conditionalFormatting>
  <conditionalFormatting sqref="G16">
    <cfRule type="expression" priority="40" dxfId="0" stopIfTrue="1">
      <formula>H16="x"</formula>
    </cfRule>
  </conditionalFormatting>
  <conditionalFormatting sqref="G16">
    <cfRule type="expression" priority="41" dxfId="1" stopIfTrue="1">
      <formula>H16="o"</formula>
    </cfRule>
    <cfRule type="expression" priority="42" dxfId="2" stopIfTrue="1">
      <formula>H16="r"</formula>
    </cfRule>
  </conditionalFormatting>
  <conditionalFormatting sqref="G18">
    <cfRule type="expression" priority="43" dxfId="0" stopIfTrue="1">
      <formula>H18="x"</formula>
    </cfRule>
  </conditionalFormatting>
  <conditionalFormatting sqref="G18">
    <cfRule type="expression" priority="44" dxfId="1" stopIfTrue="1">
      <formula>H18="o"</formula>
    </cfRule>
    <cfRule type="expression" priority="45" dxfId="2" stopIfTrue="1">
      <formula>H18="r"</formula>
    </cfRule>
  </conditionalFormatting>
  <conditionalFormatting sqref="M15">
    <cfRule type="expression" priority="46" dxfId="0" stopIfTrue="1">
      <formula>N15="x"</formula>
    </cfRule>
  </conditionalFormatting>
  <conditionalFormatting sqref="M15">
    <cfRule type="expression" priority="47" dxfId="1" stopIfTrue="1">
      <formula>N15="o"</formula>
    </cfRule>
    <cfRule type="expression" priority="48" dxfId="2" stopIfTrue="1">
      <formula>N15="r"</formula>
    </cfRule>
  </conditionalFormatting>
  <conditionalFormatting sqref="Q14">
    <cfRule type="expression" priority="49" dxfId="0" stopIfTrue="1">
      <formula>R14="x"</formula>
    </cfRule>
  </conditionalFormatting>
  <conditionalFormatting sqref="Q14">
    <cfRule type="expression" priority="50" dxfId="1" stopIfTrue="1">
      <formula>R14="o"</formula>
    </cfRule>
    <cfRule type="expression" priority="51" dxfId="2" stopIfTrue="1">
      <formula>R14="r"</formula>
    </cfRule>
  </conditionalFormatting>
  <conditionalFormatting sqref="G14">
    <cfRule type="expression" priority="52" dxfId="0" stopIfTrue="1">
      <formula>H14="x"</formula>
    </cfRule>
  </conditionalFormatting>
  <conditionalFormatting sqref="G14">
    <cfRule type="expression" priority="53" dxfId="1" stopIfTrue="1">
      <formula>H14="o"</formula>
    </cfRule>
    <cfRule type="expression" priority="54" dxfId="2" stopIfTrue="1">
      <formula>H14="r"</formula>
    </cfRule>
  </conditionalFormatting>
  <conditionalFormatting sqref="I12">
    <cfRule type="expression" priority="55" dxfId="0" stopIfTrue="1">
      <formula>J12="x"</formula>
    </cfRule>
  </conditionalFormatting>
  <conditionalFormatting sqref="I12">
    <cfRule type="expression" priority="56" dxfId="1" stopIfTrue="1">
      <formula>J12="o"</formula>
    </cfRule>
    <cfRule type="expression" priority="57" dxfId="2" stopIfTrue="1">
      <formula>J12="r"</formula>
    </cfRule>
  </conditionalFormatting>
  <conditionalFormatting sqref="M14">
    <cfRule type="expression" priority="58" dxfId="0" stopIfTrue="1">
      <formula>N14="x"</formula>
    </cfRule>
  </conditionalFormatting>
  <conditionalFormatting sqref="M14">
    <cfRule type="expression" priority="59" dxfId="1" stopIfTrue="1">
      <formula>N14="o"</formula>
    </cfRule>
    <cfRule type="expression" priority="60" dxfId="2" stopIfTrue="1">
      <formula>N14="r"</formula>
    </cfRule>
  </conditionalFormatting>
  <conditionalFormatting sqref="I13">
    <cfRule type="expression" priority="61" dxfId="0" stopIfTrue="1">
      <formula>J13="x"</formula>
    </cfRule>
  </conditionalFormatting>
  <conditionalFormatting sqref="I13">
    <cfRule type="expression" priority="62" dxfId="1" stopIfTrue="1">
      <formula>J13="o"</formula>
    </cfRule>
    <cfRule type="expression" priority="63" dxfId="2" stopIfTrue="1">
      <formula>J13="r"</formula>
    </cfRule>
  </conditionalFormatting>
  <conditionalFormatting sqref="I14">
    <cfRule type="expression" priority="64" dxfId="0" stopIfTrue="1">
      <formula>J14="x"</formula>
    </cfRule>
  </conditionalFormatting>
  <conditionalFormatting sqref="I14">
    <cfRule type="expression" priority="65" dxfId="1" stopIfTrue="1">
      <formula>J14="o"</formula>
    </cfRule>
    <cfRule type="expression" priority="66" dxfId="2" stopIfTrue="1">
      <formula>J14="r"</formula>
    </cfRule>
  </conditionalFormatting>
  <conditionalFormatting sqref="I16">
    <cfRule type="expression" priority="67" dxfId="0" stopIfTrue="1">
      <formula>J16="x"</formula>
    </cfRule>
  </conditionalFormatting>
  <conditionalFormatting sqref="I16">
    <cfRule type="expression" priority="68" dxfId="1" stopIfTrue="1">
      <formula>J16="o"</formula>
    </cfRule>
    <cfRule type="expression" priority="69" dxfId="2" stopIfTrue="1">
      <formula>J16="r"</formula>
    </cfRule>
  </conditionalFormatting>
  <conditionalFormatting sqref="I18">
    <cfRule type="expression" priority="70" dxfId="0" stopIfTrue="1">
      <formula>J18="x"</formula>
    </cfRule>
  </conditionalFormatting>
  <conditionalFormatting sqref="I18">
    <cfRule type="expression" priority="71" dxfId="1" stopIfTrue="1">
      <formula>J18="o"</formula>
    </cfRule>
    <cfRule type="expression" priority="72" dxfId="2" stopIfTrue="1">
      <formula>J18="r"</formula>
    </cfRule>
  </conditionalFormatting>
  <conditionalFormatting sqref="O14">
    <cfRule type="expression" priority="73" dxfId="0" stopIfTrue="1">
      <formula>P14="x"</formula>
    </cfRule>
  </conditionalFormatting>
  <conditionalFormatting sqref="O14">
    <cfRule type="expression" priority="74" dxfId="1" stopIfTrue="1">
      <formula>P14="o"</formula>
    </cfRule>
    <cfRule type="expression" priority="75" dxfId="2" stopIfTrue="1">
      <formula>P14="r"</formula>
    </cfRule>
  </conditionalFormatting>
  <conditionalFormatting sqref="K12">
    <cfRule type="expression" priority="76" dxfId="0" stopIfTrue="1">
      <formula>L12="x"</formula>
    </cfRule>
  </conditionalFormatting>
  <conditionalFormatting sqref="K12">
    <cfRule type="expression" priority="77" dxfId="1" stopIfTrue="1">
      <formula>L12="o"</formula>
    </cfRule>
    <cfRule type="expression" priority="78" dxfId="2" stopIfTrue="1">
      <formula>L12="r"</formula>
    </cfRule>
  </conditionalFormatting>
  <conditionalFormatting sqref="K13">
    <cfRule type="expression" priority="79" dxfId="0" stopIfTrue="1">
      <formula>L13="x"</formula>
    </cfRule>
  </conditionalFormatting>
  <conditionalFormatting sqref="K13">
    <cfRule type="expression" priority="80" dxfId="1" stopIfTrue="1">
      <formula>L13="o"</formula>
    </cfRule>
    <cfRule type="expression" priority="81" dxfId="2" stopIfTrue="1">
      <formula>L13="r"</formula>
    </cfRule>
  </conditionalFormatting>
  <conditionalFormatting sqref="K14">
    <cfRule type="expression" priority="82" dxfId="0" stopIfTrue="1">
      <formula>L14="x"</formula>
    </cfRule>
  </conditionalFormatting>
  <conditionalFormatting sqref="K14">
    <cfRule type="expression" priority="83" dxfId="1" stopIfTrue="1">
      <formula>L14="o"</formula>
    </cfRule>
    <cfRule type="expression" priority="84" dxfId="2" stopIfTrue="1">
      <formula>L14="r"</formula>
    </cfRule>
  </conditionalFormatting>
  <conditionalFormatting sqref="K16">
    <cfRule type="expression" priority="85" dxfId="0" stopIfTrue="1">
      <formula>L16="x"</formula>
    </cfRule>
  </conditionalFormatting>
  <conditionalFormatting sqref="K16">
    <cfRule type="expression" priority="86" dxfId="1" stopIfTrue="1">
      <formula>L16="o"</formula>
    </cfRule>
    <cfRule type="expression" priority="87" dxfId="2" stopIfTrue="1">
      <formula>L16="r"</formula>
    </cfRule>
  </conditionalFormatting>
  <conditionalFormatting sqref="K18">
    <cfRule type="expression" priority="88" dxfId="0" stopIfTrue="1">
      <formula>L18="x"</formula>
    </cfRule>
  </conditionalFormatting>
  <conditionalFormatting sqref="K18">
    <cfRule type="expression" priority="89" dxfId="1" stopIfTrue="1">
      <formula>L18="o"</formula>
    </cfRule>
    <cfRule type="expression" priority="90" dxfId="2" stopIfTrue="1">
      <formula>L18="r"</formula>
    </cfRule>
  </conditionalFormatting>
  <conditionalFormatting sqref="M12">
    <cfRule type="expression" priority="91" dxfId="0" stopIfTrue="1">
      <formula>N12="x"</formula>
    </cfRule>
  </conditionalFormatting>
  <conditionalFormatting sqref="M12">
    <cfRule type="expression" priority="92" dxfId="1" stopIfTrue="1">
      <formula>N12="o"</formula>
    </cfRule>
    <cfRule type="expression" priority="93" dxfId="2" stopIfTrue="1">
      <formula>N12="r"</formula>
    </cfRule>
  </conditionalFormatting>
  <conditionalFormatting sqref="M13">
    <cfRule type="expression" priority="94" dxfId="0" stopIfTrue="1">
      <formula>N13="x"</formula>
    </cfRule>
  </conditionalFormatting>
  <conditionalFormatting sqref="M13">
    <cfRule type="expression" priority="95" dxfId="1" stopIfTrue="1">
      <formula>N13="o"</formula>
    </cfRule>
    <cfRule type="expression" priority="96" dxfId="2" stopIfTrue="1">
      <formula>N13="r"</formula>
    </cfRule>
  </conditionalFormatting>
  <conditionalFormatting sqref="M16">
    <cfRule type="expression" priority="97" dxfId="0" stopIfTrue="1">
      <formula>N16="x"</formula>
    </cfRule>
  </conditionalFormatting>
  <conditionalFormatting sqref="M16">
    <cfRule type="expression" priority="98" dxfId="1" stopIfTrue="1">
      <formula>N16="o"</formula>
    </cfRule>
    <cfRule type="expression" priority="99" dxfId="2" stopIfTrue="1">
      <formula>N16="r"</formula>
    </cfRule>
  </conditionalFormatting>
  <conditionalFormatting sqref="M18">
    <cfRule type="expression" priority="100" dxfId="0" stopIfTrue="1">
      <formula>N18="x"</formula>
    </cfRule>
  </conditionalFormatting>
  <conditionalFormatting sqref="M18">
    <cfRule type="expression" priority="101" dxfId="1" stopIfTrue="1">
      <formula>N18="o"</formula>
    </cfRule>
    <cfRule type="expression" priority="102" dxfId="2" stopIfTrue="1">
      <formula>N18="r"</formula>
    </cfRule>
  </conditionalFormatting>
  <conditionalFormatting sqref="O12">
    <cfRule type="expression" priority="103" dxfId="0" stopIfTrue="1">
      <formula>P12="x"</formula>
    </cfRule>
  </conditionalFormatting>
  <conditionalFormatting sqref="O12">
    <cfRule type="expression" priority="104" dxfId="1" stopIfTrue="1">
      <formula>P12="o"</formula>
    </cfRule>
    <cfRule type="expression" priority="105" dxfId="2" stopIfTrue="1">
      <formula>P12="r"</formula>
    </cfRule>
  </conditionalFormatting>
  <conditionalFormatting sqref="O13">
    <cfRule type="expression" priority="106" dxfId="0" stopIfTrue="1">
      <formula>P13="x"</formula>
    </cfRule>
  </conditionalFormatting>
  <conditionalFormatting sqref="O13">
    <cfRule type="expression" priority="107" dxfId="1" stopIfTrue="1">
      <formula>P13="o"</formula>
    </cfRule>
    <cfRule type="expression" priority="108" dxfId="2" stopIfTrue="1">
      <formula>P13="r"</formula>
    </cfRule>
  </conditionalFormatting>
  <conditionalFormatting sqref="O16">
    <cfRule type="expression" priority="109" dxfId="0" stopIfTrue="1">
      <formula>P16="x"</formula>
    </cfRule>
  </conditionalFormatting>
  <conditionalFormatting sqref="O16">
    <cfRule type="expression" priority="110" dxfId="1" stopIfTrue="1">
      <formula>P16="o"</formula>
    </cfRule>
    <cfRule type="expression" priority="111" dxfId="2" stopIfTrue="1">
      <formula>P16="r"</formula>
    </cfRule>
  </conditionalFormatting>
  <conditionalFormatting sqref="O18">
    <cfRule type="expression" priority="112" dxfId="0" stopIfTrue="1">
      <formula>P18="x"</formula>
    </cfRule>
  </conditionalFormatting>
  <conditionalFormatting sqref="O18">
    <cfRule type="expression" priority="113" dxfId="1" stopIfTrue="1">
      <formula>P18="o"</formula>
    </cfRule>
    <cfRule type="expression" priority="114" dxfId="2" stopIfTrue="1">
      <formula>P18="r"</formula>
    </cfRule>
  </conditionalFormatting>
  <conditionalFormatting sqref="Q12">
    <cfRule type="expression" priority="115" dxfId="0" stopIfTrue="1">
      <formula>R12="x"</formula>
    </cfRule>
  </conditionalFormatting>
  <conditionalFormatting sqref="Q12">
    <cfRule type="expression" priority="116" dxfId="1" stopIfTrue="1">
      <formula>R12="o"</formula>
    </cfRule>
    <cfRule type="expression" priority="117" dxfId="2" stopIfTrue="1">
      <formula>R12="r"</formula>
    </cfRule>
  </conditionalFormatting>
  <conditionalFormatting sqref="Q13">
    <cfRule type="expression" priority="118" dxfId="0" stopIfTrue="1">
      <formula>R13="x"</formula>
    </cfRule>
  </conditionalFormatting>
  <conditionalFormatting sqref="Q13">
    <cfRule type="expression" priority="119" dxfId="1" stopIfTrue="1">
      <formula>R13="o"</formula>
    </cfRule>
    <cfRule type="expression" priority="120" dxfId="2" stopIfTrue="1">
      <formula>R13="r"</formula>
    </cfRule>
  </conditionalFormatting>
  <conditionalFormatting sqref="Q16">
    <cfRule type="expression" priority="121" dxfId="0" stopIfTrue="1">
      <formula>R16="x"</formula>
    </cfRule>
  </conditionalFormatting>
  <conditionalFormatting sqref="Q16">
    <cfRule type="expression" priority="122" dxfId="1" stopIfTrue="1">
      <formula>R16="o"</formula>
    </cfRule>
    <cfRule type="expression" priority="123" dxfId="2" stopIfTrue="1">
      <formula>R16="r"</formula>
    </cfRule>
  </conditionalFormatting>
  <conditionalFormatting sqref="Q18">
    <cfRule type="expression" priority="124" dxfId="0" stopIfTrue="1">
      <formula>R18="x"</formula>
    </cfRule>
  </conditionalFormatting>
  <conditionalFormatting sqref="Q18">
    <cfRule type="expression" priority="125" dxfId="1" stopIfTrue="1">
      <formula>R18="o"</formula>
    </cfRule>
    <cfRule type="expression" priority="126" dxfId="2" stopIfTrue="1">
      <formula>R18="r"</formula>
    </cfRule>
  </conditionalFormatting>
  <conditionalFormatting sqref="G68">
    <cfRule type="expression" priority="127" dxfId="0" stopIfTrue="1">
      <formula>H68="x"</formula>
    </cfRule>
  </conditionalFormatting>
  <conditionalFormatting sqref="G68">
    <cfRule type="expression" priority="128" dxfId="1" stopIfTrue="1">
      <formula>H68="o"</formula>
    </cfRule>
    <cfRule type="expression" priority="129" dxfId="2" stopIfTrue="1">
      <formula>H68="r"</formula>
    </cfRule>
  </conditionalFormatting>
  <conditionalFormatting sqref="G69">
    <cfRule type="expression" priority="130" dxfId="0" stopIfTrue="1">
      <formula>H69="x"</formula>
    </cfRule>
  </conditionalFormatting>
  <conditionalFormatting sqref="G69">
    <cfRule type="expression" priority="131" dxfId="1" stopIfTrue="1">
      <formula>H69="o"</formula>
    </cfRule>
    <cfRule type="expression" priority="132" dxfId="2" stopIfTrue="1">
      <formula>H69="r"</formula>
    </cfRule>
  </conditionalFormatting>
  <conditionalFormatting sqref="G71">
    <cfRule type="expression" priority="133" dxfId="0" stopIfTrue="1">
      <formula>H71="x"</formula>
    </cfRule>
  </conditionalFormatting>
  <conditionalFormatting sqref="G71">
    <cfRule type="expression" priority="134" dxfId="1" stopIfTrue="1">
      <formula>H71="o"</formula>
    </cfRule>
    <cfRule type="expression" priority="135" dxfId="2" stopIfTrue="1">
      <formula>H71="r"</formula>
    </cfRule>
  </conditionalFormatting>
  <conditionalFormatting sqref="G72">
    <cfRule type="expression" priority="136" dxfId="0" stopIfTrue="1">
      <formula>H72="x"</formula>
    </cfRule>
  </conditionalFormatting>
  <conditionalFormatting sqref="G72">
    <cfRule type="expression" priority="137" dxfId="1" stopIfTrue="1">
      <formula>H72="o"</formula>
    </cfRule>
    <cfRule type="expression" priority="138" dxfId="2" stopIfTrue="1">
      <formula>H72="r"</formula>
    </cfRule>
  </conditionalFormatting>
  <conditionalFormatting sqref="I68">
    <cfRule type="expression" priority="139" dxfId="0" stopIfTrue="1">
      <formula>J68="x"</formula>
    </cfRule>
  </conditionalFormatting>
  <conditionalFormatting sqref="I68">
    <cfRule type="expression" priority="140" dxfId="1" stopIfTrue="1">
      <formula>J68="o"</formula>
    </cfRule>
    <cfRule type="expression" priority="141" dxfId="2" stopIfTrue="1">
      <formula>J68="r"</formula>
    </cfRule>
  </conditionalFormatting>
  <conditionalFormatting sqref="I69">
    <cfRule type="expression" priority="142" dxfId="0" stopIfTrue="1">
      <formula>J69="x"</formula>
    </cfRule>
  </conditionalFormatting>
  <conditionalFormatting sqref="I69">
    <cfRule type="expression" priority="143" dxfId="1" stopIfTrue="1">
      <formula>J69="o"</formula>
    </cfRule>
    <cfRule type="expression" priority="144" dxfId="2" stopIfTrue="1">
      <formula>J69="r"</formula>
    </cfRule>
  </conditionalFormatting>
  <conditionalFormatting sqref="I71">
    <cfRule type="expression" priority="145" dxfId="0" stopIfTrue="1">
      <formula>J71="x"</formula>
    </cfRule>
  </conditionalFormatting>
  <conditionalFormatting sqref="I71">
    <cfRule type="expression" priority="146" dxfId="1" stopIfTrue="1">
      <formula>J71="o"</formula>
    </cfRule>
    <cfRule type="expression" priority="147" dxfId="2" stopIfTrue="1">
      <formula>J71="r"</formula>
    </cfRule>
  </conditionalFormatting>
  <conditionalFormatting sqref="I72">
    <cfRule type="expression" priority="148" dxfId="0" stopIfTrue="1">
      <formula>J72="x"</formula>
    </cfRule>
  </conditionalFormatting>
  <conditionalFormatting sqref="I72">
    <cfRule type="expression" priority="149" dxfId="1" stopIfTrue="1">
      <formula>J72="o"</formula>
    </cfRule>
    <cfRule type="expression" priority="150" dxfId="2" stopIfTrue="1">
      <formula>J72="r"</formula>
    </cfRule>
  </conditionalFormatting>
  <conditionalFormatting sqref="K68">
    <cfRule type="expression" priority="151" dxfId="0" stopIfTrue="1">
      <formula>L68="x"</formula>
    </cfRule>
  </conditionalFormatting>
  <conditionalFormatting sqref="K68">
    <cfRule type="expression" priority="152" dxfId="1" stopIfTrue="1">
      <formula>L68="o"</formula>
    </cfRule>
    <cfRule type="expression" priority="153" dxfId="2" stopIfTrue="1">
      <formula>L68="r"</formula>
    </cfRule>
  </conditionalFormatting>
  <conditionalFormatting sqref="K69">
    <cfRule type="expression" priority="154" dxfId="0" stopIfTrue="1">
      <formula>L69="x"</formula>
    </cfRule>
  </conditionalFormatting>
  <conditionalFormatting sqref="K69">
    <cfRule type="expression" priority="155" dxfId="1" stopIfTrue="1">
      <formula>L69="o"</formula>
    </cfRule>
    <cfRule type="expression" priority="156" dxfId="2" stopIfTrue="1">
      <formula>L69="r"</formula>
    </cfRule>
  </conditionalFormatting>
  <conditionalFormatting sqref="K71">
    <cfRule type="expression" priority="157" dxfId="0" stopIfTrue="1">
      <formula>L71="x"</formula>
    </cfRule>
  </conditionalFormatting>
  <conditionalFormatting sqref="K71">
    <cfRule type="expression" priority="158" dxfId="1" stopIfTrue="1">
      <formula>L71="o"</formula>
    </cfRule>
    <cfRule type="expression" priority="159" dxfId="2" stopIfTrue="1">
      <formula>L71="r"</formula>
    </cfRule>
  </conditionalFormatting>
  <conditionalFormatting sqref="K72">
    <cfRule type="expression" priority="160" dxfId="0" stopIfTrue="1">
      <formula>L72="x"</formula>
    </cfRule>
  </conditionalFormatting>
  <conditionalFormatting sqref="K72">
    <cfRule type="expression" priority="161" dxfId="1" stopIfTrue="1">
      <formula>L72="o"</formula>
    </cfRule>
    <cfRule type="expression" priority="162" dxfId="2" stopIfTrue="1">
      <formula>L72="r"</formula>
    </cfRule>
  </conditionalFormatting>
  <conditionalFormatting sqref="M68">
    <cfRule type="expression" priority="163" dxfId="0" stopIfTrue="1">
      <formula>N68="x"</formula>
    </cfRule>
  </conditionalFormatting>
  <conditionalFormatting sqref="M68">
    <cfRule type="expression" priority="164" dxfId="1" stopIfTrue="1">
      <formula>N68="o"</formula>
    </cfRule>
    <cfRule type="expression" priority="165" dxfId="2" stopIfTrue="1">
      <formula>N68="r"</formula>
    </cfRule>
  </conditionalFormatting>
  <conditionalFormatting sqref="M69">
    <cfRule type="expression" priority="166" dxfId="0" stopIfTrue="1">
      <formula>N69="x"</formula>
    </cfRule>
  </conditionalFormatting>
  <conditionalFormatting sqref="M69">
    <cfRule type="expression" priority="167" dxfId="1" stopIfTrue="1">
      <formula>N69="o"</formula>
    </cfRule>
    <cfRule type="expression" priority="168" dxfId="2" stopIfTrue="1">
      <formula>N69="r"</formula>
    </cfRule>
  </conditionalFormatting>
  <conditionalFormatting sqref="M71">
    <cfRule type="expression" priority="169" dxfId="0" stopIfTrue="1">
      <formula>N71="x"</formula>
    </cfRule>
  </conditionalFormatting>
  <conditionalFormatting sqref="M71">
    <cfRule type="expression" priority="170" dxfId="1" stopIfTrue="1">
      <formula>N71="o"</formula>
    </cfRule>
    <cfRule type="expression" priority="171" dxfId="2" stopIfTrue="1">
      <formula>N71="r"</formula>
    </cfRule>
  </conditionalFormatting>
  <conditionalFormatting sqref="M72">
    <cfRule type="expression" priority="172" dxfId="0" stopIfTrue="1">
      <formula>N72="x"</formula>
    </cfRule>
  </conditionalFormatting>
  <conditionalFormatting sqref="M72">
    <cfRule type="expression" priority="173" dxfId="1" stopIfTrue="1">
      <formula>N72="o"</formula>
    </cfRule>
    <cfRule type="expression" priority="174" dxfId="2" stopIfTrue="1">
      <formula>N72="r"</formula>
    </cfRule>
  </conditionalFormatting>
  <conditionalFormatting sqref="O68">
    <cfRule type="expression" priority="175" dxfId="0" stopIfTrue="1">
      <formula>P68="x"</formula>
    </cfRule>
  </conditionalFormatting>
  <conditionalFormatting sqref="O68">
    <cfRule type="expression" priority="176" dxfId="1" stopIfTrue="1">
      <formula>P68="o"</formula>
    </cfRule>
    <cfRule type="expression" priority="177" dxfId="2" stopIfTrue="1">
      <formula>P68="r"</formula>
    </cfRule>
  </conditionalFormatting>
  <conditionalFormatting sqref="O69">
    <cfRule type="expression" priority="178" dxfId="0" stopIfTrue="1">
      <formula>P69="x"</formula>
    </cfRule>
  </conditionalFormatting>
  <conditionalFormatting sqref="O69">
    <cfRule type="expression" priority="179" dxfId="1" stopIfTrue="1">
      <formula>P69="o"</formula>
    </cfRule>
    <cfRule type="expression" priority="180" dxfId="2" stopIfTrue="1">
      <formula>P69="r"</formula>
    </cfRule>
  </conditionalFormatting>
  <conditionalFormatting sqref="O71">
    <cfRule type="expression" priority="181" dxfId="0" stopIfTrue="1">
      <formula>P71="x"</formula>
    </cfRule>
  </conditionalFormatting>
  <conditionalFormatting sqref="O71">
    <cfRule type="expression" priority="182" dxfId="1" stopIfTrue="1">
      <formula>P71="o"</formula>
    </cfRule>
    <cfRule type="expression" priority="183" dxfId="2" stopIfTrue="1">
      <formula>P71="r"</formula>
    </cfRule>
  </conditionalFormatting>
  <conditionalFormatting sqref="O72">
    <cfRule type="expression" priority="184" dxfId="0" stopIfTrue="1">
      <formula>P72="x"</formula>
    </cfRule>
  </conditionalFormatting>
  <conditionalFormatting sqref="O72">
    <cfRule type="expression" priority="185" dxfId="1" stopIfTrue="1">
      <formula>P72="o"</formula>
    </cfRule>
    <cfRule type="expression" priority="186" dxfId="2" stopIfTrue="1">
      <formula>P72="r"</formula>
    </cfRule>
  </conditionalFormatting>
  <conditionalFormatting sqref="Q68">
    <cfRule type="expression" priority="187" dxfId="0" stopIfTrue="1">
      <formula>R68="x"</formula>
    </cfRule>
  </conditionalFormatting>
  <conditionalFormatting sqref="Q68">
    <cfRule type="expression" priority="188" dxfId="1" stopIfTrue="1">
      <formula>R68="o"</formula>
    </cfRule>
    <cfRule type="expression" priority="189" dxfId="2" stopIfTrue="1">
      <formula>R68="r"</formula>
    </cfRule>
  </conditionalFormatting>
  <conditionalFormatting sqref="Q69">
    <cfRule type="expression" priority="190" dxfId="0" stopIfTrue="1">
      <formula>R69="x"</formula>
    </cfRule>
  </conditionalFormatting>
  <conditionalFormatting sqref="Q69">
    <cfRule type="expression" priority="191" dxfId="1" stopIfTrue="1">
      <formula>R69="o"</formula>
    </cfRule>
    <cfRule type="expression" priority="192" dxfId="2" stopIfTrue="1">
      <formula>R69="r"</formula>
    </cfRule>
  </conditionalFormatting>
  <conditionalFormatting sqref="Q71">
    <cfRule type="expression" priority="193" dxfId="0" stopIfTrue="1">
      <formula>R71="x"</formula>
    </cfRule>
  </conditionalFormatting>
  <conditionalFormatting sqref="Q71">
    <cfRule type="expression" priority="194" dxfId="1" stopIfTrue="1">
      <formula>R71="o"</formula>
    </cfRule>
    <cfRule type="expression" priority="195" dxfId="2" stopIfTrue="1">
      <formula>R71="r"</formula>
    </cfRule>
  </conditionalFormatting>
  <conditionalFormatting sqref="Q72">
    <cfRule type="expression" priority="196" dxfId="0" stopIfTrue="1">
      <formula>R72="x"</formula>
    </cfRule>
  </conditionalFormatting>
  <conditionalFormatting sqref="Q72">
    <cfRule type="expression" priority="197" dxfId="1" stopIfTrue="1">
      <formula>R72="o"</formula>
    </cfRule>
    <cfRule type="expression" priority="198" dxfId="2" stopIfTrue="1">
      <formula>R72="r"</formula>
    </cfRule>
  </conditionalFormatting>
  <conditionalFormatting sqref="G95">
    <cfRule type="expression" priority="199" dxfId="0" stopIfTrue="1">
      <formula>H95="x"</formula>
    </cfRule>
  </conditionalFormatting>
  <conditionalFormatting sqref="G95">
    <cfRule type="expression" priority="200" dxfId="1" stopIfTrue="1">
      <formula>H95="o"</formula>
    </cfRule>
    <cfRule type="expression" priority="201" dxfId="2" stopIfTrue="1">
      <formula>H95="r"</formula>
    </cfRule>
  </conditionalFormatting>
  <conditionalFormatting sqref="G97">
    <cfRule type="expression" priority="202" dxfId="0" stopIfTrue="1">
      <formula>H97="x"</formula>
    </cfRule>
  </conditionalFormatting>
  <conditionalFormatting sqref="G97">
    <cfRule type="expression" priority="203" dxfId="1" stopIfTrue="1">
      <formula>H97="o"</formula>
    </cfRule>
    <cfRule type="expression" priority="204" dxfId="2" stopIfTrue="1">
      <formula>H97="r"</formula>
    </cfRule>
  </conditionalFormatting>
  <conditionalFormatting sqref="G98">
    <cfRule type="expression" priority="205" dxfId="0" stopIfTrue="1">
      <formula>H98="x"</formula>
    </cfRule>
  </conditionalFormatting>
  <conditionalFormatting sqref="G98">
    <cfRule type="expression" priority="206" dxfId="1" stopIfTrue="1">
      <formula>H98="o"</formula>
    </cfRule>
    <cfRule type="expression" priority="207" dxfId="2" stopIfTrue="1">
      <formula>H98="r"</formula>
    </cfRule>
  </conditionalFormatting>
  <conditionalFormatting sqref="G99">
    <cfRule type="expression" priority="208" dxfId="0" stopIfTrue="1">
      <formula>H99="x"</formula>
    </cfRule>
  </conditionalFormatting>
  <conditionalFormatting sqref="G99">
    <cfRule type="expression" priority="209" dxfId="1" stopIfTrue="1">
      <formula>H99="o"</formula>
    </cfRule>
    <cfRule type="expression" priority="210" dxfId="2" stopIfTrue="1">
      <formula>H99="r"</formula>
    </cfRule>
  </conditionalFormatting>
  <conditionalFormatting sqref="G100">
    <cfRule type="expression" priority="211" dxfId="0" stopIfTrue="1">
      <formula>H100="x"</formula>
    </cfRule>
  </conditionalFormatting>
  <conditionalFormatting sqref="G100">
    <cfRule type="expression" priority="212" dxfId="1" stopIfTrue="1">
      <formula>H100="o"</formula>
    </cfRule>
    <cfRule type="expression" priority="213" dxfId="2" stopIfTrue="1">
      <formula>H100="r"</formula>
    </cfRule>
  </conditionalFormatting>
  <conditionalFormatting sqref="G101:G102">
    <cfRule type="expression" priority="214" dxfId="0" stopIfTrue="1">
      <formula>H101="x"</formula>
    </cfRule>
  </conditionalFormatting>
  <conditionalFormatting sqref="G101:G102">
    <cfRule type="expression" priority="215" dxfId="1" stopIfTrue="1">
      <formula>H101="o"</formula>
    </cfRule>
    <cfRule type="expression" priority="216" dxfId="2" stopIfTrue="1">
      <formula>H101="r"</formula>
    </cfRule>
  </conditionalFormatting>
  <conditionalFormatting sqref="I95">
    <cfRule type="expression" priority="217" dxfId="0" stopIfTrue="1">
      <formula>J95="x"</formula>
    </cfRule>
  </conditionalFormatting>
  <conditionalFormatting sqref="I95">
    <cfRule type="expression" priority="218" dxfId="1" stopIfTrue="1">
      <formula>J95="o"</formula>
    </cfRule>
    <cfRule type="expression" priority="219" dxfId="2" stopIfTrue="1">
      <formula>J95="r"</formula>
    </cfRule>
  </conditionalFormatting>
  <conditionalFormatting sqref="I97">
    <cfRule type="expression" priority="220" dxfId="0" stopIfTrue="1">
      <formula>J97="x"</formula>
    </cfRule>
  </conditionalFormatting>
  <conditionalFormatting sqref="I97">
    <cfRule type="expression" priority="221" dxfId="1" stopIfTrue="1">
      <formula>J97="o"</formula>
    </cfRule>
    <cfRule type="expression" priority="222" dxfId="2" stopIfTrue="1">
      <formula>J97="r"</formula>
    </cfRule>
  </conditionalFormatting>
  <conditionalFormatting sqref="I98">
    <cfRule type="expression" priority="223" dxfId="0" stopIfTrue="1">
      <formula>J98="x"</formula>
    </cfRule>
  </conditionalFormatting>
  <conditionalFormatting sqref="I98">
    <cfRule type="expression" priority="224" dxfId="1" stopIfTrue="1">
      <formula>J98="o"</formula>
    </cfRule>
    <cfRule type="expression" priority="225" dxfId="2" stopIfTrue="1">
      <formula>J98="r"</formula>
    </cfRule>
  </conditionalFormatting>
  <conditionalFormatting sqref="I99">
    <cfRule type="expression" priority="226" dxfId="0" stopIfTrue="1">
      <formula>J99="x"</formula>
    </cfRule>
  </conditionalFormatting>
  <conditionalFormatting sqref="I99">
    <cfRule type="expression" priority="227" dxfId="1" stopIfTrue="1">
      <formula>J99="o"</formula>
    </cfRule>
    <cfRule type="expression" priority="228" dxfId="2" stopIfTrue="1">
      <formula>J99="r"</formula>
    </cfRule>
  </conditionalFormatting>
  <conditionalFormatting sqref="I100">
    <cfRule type="expression" priority="229" dxfId="0" stopIfTrue="1">
      <formula>J100="x"</formula>
    </cfRule>
  </conditionalFormatting>
  <conditionalFormatting sqref="I100">
    <cfRule type="expression" priority="230" dxfId="1" stopIfTrue="1">
      <formula>J100="o"</formula>
    </cfRule>
    <cfRule type="expression" priority="231" dxfId="2" stopIfTrue="1">
      <formula>J100="r"</formula>
    </cfRule>
  </conditionalFormatting>
  <conditionalFormatting sqref="I101:I102">
    <cfRule type="expression" priority="232" dxfId="0" stopIfTrue="1">
      <formula>J101="x"</formula>
    </cfRule>
  </conditionalFormatting>
  <conditionalFormatting sqref="I101:I102">
    <cfRule type="expression" priority="233" dxfId="1" stopIfTrue="1">
      <formula>J101="o"</formula>
    </cfRule>
    <cfRule type="expression" priority="234" dxfId="2" stopIfTrue="1">
      <formula>J101="r"</formula>
    </cfRule>
  </conditionalFormatting>
  <conditionalFormatting sqref="K95">
    <cfRule type="expression" priority="235" dxfId="0" stopIfTrue="1">
      <formula>L95="x"</formula>
    </cfRule>
  </conditionalFormatting>
  <conditionalFormatting sqref="K95">
    <cfRule type="expression" priority="236" dxfId="1" stopIfTrue="1">
      <formula>L95="o"</formula>
    </cfRule>
    <cfRule type="expression" priority="237" dxfId="2" stopIfTrue="1">
      <formula>L95="r"</formula>
    </cfRule>
  </conditionalFormatting>
  <conditionalFormatting sqref="K97">
    <cfRule type="expression" priority="238" dxfId="0" stopIfTrue="1">
      <formula>L97="x"</formula>
    </cfRule>
  </conditionalFormatting>
  <conditionalFormatting sqref="K97">
    <cfRule type="expression" priority="239" dxfId="1" stopIfTrue="1">
      <formula>L97="o"</formula>
    </cfRule>
    <cfRule type="expression" priority="240" dxfId="2" stopIfTrue="1">
      <formula>L97="r"</formula>
    </cfRule>
  </conditionalFormatting>
  <conditionalFormatting sqref="K98">
    <cfRule type="expression" priority="241" dxfId="0" stopIfTrue="1">
      <formula>L98="x"</formula>
    </cfRule>
  </conditionalFormatting>
  <conditionalFormatting sqref="K98">
    <cfRule type="expression" priority="242" dxfId="1" stopIfTrue="1">
      <formula>L98="o"</formula>
    </cfRule>
    <cfRule type="expression" priority="243" dxfId="2" stopIfTrue="1">
      <formula>L98="r"</formula>
    </cfRule>
  </conditionalFormatting>
  <conditionalFormatting sqref="K99">
    <cfRule type="expression" priority="244" dxfId="0" stopIfTrue="1">
      <formula>L99="x"</formula>
    </cfRule>
  </conditionalFormatting>
  <conditionalFormatting sqref="K99">
    <cfRule type="expression" priority="245" dxfId="1" stopIfTrue="1">
      <formula>L99="o"</formula>
    </cfRule>
    <cfRule type="expression" priority="246" dxfId="2" stopIfTrue="1">
      <formula>L99="r"</formula>
    </cfRule>
  </conditionalFormatting>
  <conditionalFormatting sqref="K100">
    <cfRule type="expression" priority="247" dxfId="0" stopIfTrue="1">
      <formula>L100="x"</formula>
    </cfRule>
  </conditionalFormatting>
  <conditionalFormatting sqref="K100">
    <cfRule type="expression" priority="248" dxfId="1" stopIfTrue="1">
      <formula>L100="o"</formula>
    </cfRule>
    <cfRule type="expression" priority="249" dxfId="2" stopIfTrue="1">
      <formula>L100="r"</formula>
    </cfRule>
  </conditionalFormatting>
  <conditionalFormatting sqref="K101:K102">
    <cfRule type="expression" priority="250" dxfId="0" stopIfTrue="1">
      <formula>L101="x"</formula>
    </cfRule>
  </conditionalFormatting>
  <conditionalFormatting sqref="K101:K102">
    <cfRule type="expression" priority="251" dxfId="1" stopIfTrue="1">
      <formula>L101="o"</formula>
    </cfRule>
    <cfRule type="expression" priority="252" dxfId="2" stopIfTrue="1">
      <formula>L101="r"</formula>
    </cfRule>
  </conditionalFormatting>
  <conditionalFormatting sqref="M95">
    <cfRule type="expression" priority="253" dxfId="0" stopIfTrue="1">
      <formula>N95="x"</formula>
    </cfRule>
  </conditionalFormatting>
  <conditionalFormatting sqref="M95">
    <cfRule type="expression" priority="254" dxfId="1" stopIfTrue="1">
      <formula>N95="o"</formula>
    </cfRule>
    <cfRule type="expression" priority="255" dxfId="2" stopIfTrue="1">
      <formula>N95="r"</formula>
    </cfRule>
  </conditionalFormatting>
  <conditionalFormatting sqref="M97">
    <cfRule type="expression" priority="256" dxfId="0" stopIfTrue="1">
      <formula>N97="x"</formula>
    </cfRule>
  </conditionalFormatting>
  <conditionalFormatting sqref="M97">
    <cfRule type="expression" priority="257" dxfId="1" stopIfTrue="1">
      <formula>N97="o"</formula>
    </cfRule>
    <cfRule type="expression" priority="258" dxfId="2" stopIfTrue="1">
      <formula>N97="r"</formula>
    </cfRule>
  </conditionalFormatting>
  <conditionalFormatting sqref="M98">
    <cfRule type="expression" priority="259" dxfId="0" stopIfTrue="1">
      <formula>N98="x"</formula>
    </cfRule>
  </conditionalFormatting>
  <conditionalFormatting sqref="M98">
    <cfRule type="expression" priority="260" dxfId="1" stopIfTrue="1">
      <formula>N98="o"</formula>
    </cfRule>
    <cfRule type="expression" priority="261" dxfId="2" stopIfTrue="1">
      <formula>N98="r"</formula>
    </cfRule>
  </conditionalFormatting>
  <conditionalFormatting sqref="M99">
    <cfRule type="expression" priority="262" dxfId="0" stopIfTrue="1">
      <formula>N99="x"</formula>
    </cfRule>
  </conditionalFormatting>
  <conditionalFormatting sqref="M99">
    <cfRule type="expression" priority="263" dxfId="1" stopIfTrue="1">
      <formula>N99="o"</formula>
    </cfRule>
    <cfRule type="expression" priority="264" dxfId="2" stopIfTrue="1">
      <formula>N99="r"</formula>
    </cfRule>
  </conditionalFormatting>
  <conditionalFormatting sqref="M100">
    <cfRule type="expression" priority="265" dxfId="0" stopIfTrue="1">
      <formula>N100="x"</formula>
    </cfRule>
  </conditionalFormatting>
  <conditionalFormatting sqref="M100">
    <cfRule type="expression" priority="266" dxfId="1" stopIfTrue="1">
      <formula>N100="o"</formula>
    </cfRule>
    <cfRule type="expression" priority="267" dxfId="2" stopIfTrue="1">
      <formula>N100="r"</formula>
    </cfRule>
  </conditionalFormatting>
  <conditionalFormatting sqref="M101:M102">
    <cfRule type="expression" priority="268" dxfId="0" stopIfTrue="1">
      <formula>N101="x"</formula>
    </cfRule>
  </conditionalFormatting>
  <conditionalFormatting sqref="M101:M102">
    <cfRule type="expression" priority="269" dxfId="1" stopIfTrue="1">
      <formula>N101="o"</formula>
    </cfRule>
    <cfRule type="expression" priority="270" dxfId="2" stopIfTrue="1">
      <formula>N101="r"</formula>
    </cfRule>
  </conditionalFormatting>
  <conditionalFormatting sqref="O95">
    <cfRule type="expression" priority="271" dxfId="0" stopIfTrue="1">
      <formula>P95="x"</formula>
    </cfRule>
  </conditionalFormatting>
  <conditionalFormatting sqref="O95">
    <cfRule type="expression" priority="272" dxfId="1" stopIfTrue="1">
      <formula>P95="o"</formula>
    </cfRule>
    <cfRule type="expression" priority="273" dxfId="2" stopIfTrue="1">
      <formula>P95="r"</formula>
    </cfRule>
  </conditionalFormatting>
  <conditionalFormatting sqref="O97">
    <cfRule type="expression" priority="274" dxfId="0" stopIfTrue="1">
      <formula>P97="x"</formula>
    </cfRule>
  </conditionalFormatting>
  <conditionalFormatting sqref="O97">
    <cfRule type="expression" priority="275" dxfId="1" stopIfTrue="1">
      <formula>P97="o"</formula>
    </cfRule>
    <cfRule type="expression" priority="276" dxfId="2" stopIfTrue="1">
      <formula>P97="r"</formula>
    </cfRule>
  </conditionalFormatting>
  <conditionalFormatting sqref="O98">
    <cfRule type="expression" priority="277" dxfId="0" stopIfTrue="1">
      <formula>P98="x"</formula>
    </cfRule>
  </conditionalFormatting>
  <conditionalFormatting sqref="O98">
    <cfRule type="expression" priority="278" dxfId="1" stopIfTrue="1">
      <formula>P98="o"</formula>
    </cfRule>
    <cfRule type="expression" priority="279" dxfId="2" stopIfTrue="1">
      <formula>P98="r"</formula>
    </cfRule>
  </conditionalFormatting>
  <conditionalFormatting sqref="O99">
    <cfRule type="expression" priority="280" dxfId="0" stopIfTrue="1">
      <formula>P99="x"</formula>
    </cfRule>
  </conditionalFormatting>
  <conditionalFormatting sqref="O99">
    <cfRule type="expression" priority="281" dxfId="1" stopIfTrue="1">
      <formula>P99="o"</formula>
    </cfRule>
    <cfRule type="expression" priority="282" dxfId="2" stopIfTrue="1">
      <formula>P99="r"</formula>
    </cfRule>
  </conditionalFormatting>
  <conditionalFormatting sqref="O100">
    <cfRule type="expression" priority="283" dxfId="0" stopIfTrue="1">
      <formula>P100="x"</formula>
    </cfRule>
  </conditionalFormatting>
  <conditionalFormatting sqref="O100">
    <cfRule type="expression" priority="284" dxfId="1" stopIfTrue="1">
      <formula>P100="o"</formula>
    </cfRule>
    <cfRule type="expression" priority="285" dxfId="2" stopIfTrue="1">
      <formula>P100="r"</formula>
    </cfRule>
  </conditionalFormatting>
  <conditionalFormatting sqref="O101:O102">
    <cfRule type="expression" priority="286" dxfId="0" stopIfTrue="1">
      <formula>P101="x"</formula>
    </cfRule>
  </conditionalFormatting>
  <conditionalFormatting sqref="O101:O102">
    <cfRule type="expression" priority="287" dxfId="1" stopIfTrue="1">
      <formula>P101="o"</formula>
    </cfRule>
    <cfRule type="expression" priority="288" dxfId="2" stopIfTrue="1">
      <formula>P101="r"</formula>
    </cfRule>
  </conditionalFormatting>
  <conditionalFormatting sqref="Q95">
    <cfRule type="expression" priority="289" dxfId="0" stopIfTrue="1">
      <formula>R95="x"</formula>
    </cfRule>
  </conditionalFormatting>
  <conditionalFormatting sqref="Q95">
    <cfRule type="expression" priority="290" dxfId="1" stopIfTrue="1">
      <formula>R95="o"</formula>
    </cfRule>
    <cfRule type="expression" priority="291" dxfId="2" stopIfTrue="1">
      <formula>R95="r"</formula>
    </cfRule>
  </conditionalFormatting>
  <conditionalFormatting sqref="Q97">
    <cfRule type="expression" priority="292" dxfId="0" stopIfTrue="1">
      <formula>R97="x"</formula>
    </cfRule>
  </conditionalFormatting>
  <conditionalFormatting sqref="Q97">
    <cfRule type="expression" priority="293" dxfId="1" stopIfTrue="1">
      <formula>R97="o"</formula>
    </cfRule>
    <cfRule type="expression" priority="294" dxfId="2" stopIfTrue="1">
      <formula>R97="r"</formula>
    </cfRule>
  </conditionalFormatting>
  <conditionalFormatting sqref="Q98">
    <cfRule type="expression" priority="295" dxfId="0" stopIfTrue="1">
      <formula>R98="x"</formula>
    </cfRule>
  </conditionalFormatting>
  <conditionalFormatting sqref="Q98">
    <cfRule type="expression" priority="296" dxfId="1" stopIfTrue="1">
      <formula>R98="o"</formula>
    </cfRule>
    <cfRule type="expression" priority="297" dxfId="2" stopIfTrue="1">
      <formula>R98="r"</formula>
    </cfRule>
  </conditionalFormatting>
  <conditionalFormatting sqref="Q99">
    <cfRule type="expression" priority="298" dxfId="0" stopIfTrue="1">
      <formula>R99="x"</formula>
    </cfRule>
  </conditionalFormatting>
  <conditionalFormatting sqref="Q99">
    <cfRule type="expression" priority="299" dxfId="1" stopIfTrue="1">
      <formula>R99="o"</formula>
    </cfRule>
    <cfRule type="expression" priority="300" dxfId="2" stopIfTrue="1">
      <formula>R99="r"</formula>
    </cfRule>
  </conditionalFormatting>
  <conditionalFormatting sqref="Q100">
    <cfRule type="expression" priority="301" dxfId="0" stopIfTrue="1">
      <formula>R100="x"</formula>
    </cfRule>
  </conditionalFormatting>
  <conditionalFormatting sqref="Q100">
    <cfRule type="expression" priority="302" dxfId="1" stopIfTrue="1">
      <formula>R100="o"</formula>
    </cfRule>
    <cfRule type="expression" priority="303" dxfId="2" stopIfTrue="1">
      <formula>R100="r"</formula>
    </cfRule>
  </conditionalFormatting>
  <conditionalFormatting sqref="Q101:Q102">
    <cfRule type="expression" priority="304" dxfId="0" stopIfTrue="1">
      <formula>R101="x"</formula>
    </cfRule>
  </conditionalFormatting>
  <conditionalFormatting sqref="Q101:Q102">
    <cfRule type="expression" priority="305" dxfId="1" stopIfTrue="1">
      <formula>R101="o"</formula>
    </cfRule>
    <cfRule type="expression" priority="306" dxfId="2" stopIfTrue="1">
      <formula>R101="r"</formula>
    </cfRule>
  </conditionalFormatting>
  <conditionalFormatting sqref="O96">
    <cfRule type="expression" priority="307" dxfId="0" stopIfTrue="1">
      <formula>P96="x"</formula>
    </cfRule>
  </conditionalFormatting>
  <conditionalFormatting sqref="O96">
    <cfRule type="expression" priority="308" dxfId="1" stopIfTrue="1">
      <formula>P96="o"</formula>
    </cfRule>
    <cfRule type="expression" priority="309" dxfId="2" stopIfTrue="1">
      <formula>P96="r"</formula>
    </cfRule>
  </conditionalFormatting>
  <conditionalFormatting sqref="G96">
    <cfRule type="expression" priority="310" dxfId="0" stopIfTrue="1">
      <formula>H96="x"</formula>
    </cfRule>
  </conditionalFormatting>
  <conditionalFormatting sqref="G96">
    <cfRule type="expression" priority="311" dxfId="1" stopIfTrue="1">
      <formula>H96="o"</formula>
    </cfRule>
    <cfRule type="expression" priority="312" dxfId="2" stopIfTrue="1">
      <formula>H96="r"</formula>
    </cfRule>
  </conditionalFormatting>
  <conditionalFormatting sqref="K96">
    <cfRule type="expression" priority="313" dxfId="0" stopIfTrue="1">
      <formula>L96="x"</formula>
    </cfRule>
  </conditionalFormatting>
  <conditionalFormatting sqref="K96">
    <cfRule type="expression" priority="314" dxfId="1" stopIfTrue="1">
      <formula>L96="o"</formula>
    </cfRule>
    <cfRule type="expression" priority="315" dxfId="2" stopIfTrue="1">
      <formula>L96="r"</formula>
    </cfRule>
  </conditionalFormatting>
  <conditionalFormatting sqref="M96">
    <cfRule type="expression" priority="316" dxfId="0" stopIfTrue="1">
      <formula>N96="x"</formula>
    </cfRule>
  </conditionalFormatting>
  <conditionalFormatting sqref="M96">
    <cfRule type="expression" priority="317" dxfId="1" stopIfTrue="1">
      <formula>N96="o"</formula>
    </cfRule>
    <cfRule type="expression" priority="318" dxfId="2" stopIfTrue="1">
      <formula>N96="r"</formula>
    </cfRule>
  </conditionalFormatting>
  <conditionalFormatting sqref="Q96">
    <cfRule type="expression" priority="319" dxfId="0" stopIfTrue="1">
      <formula>R96="x"</formula>
    </cfRule>
  </conditionalFormatting>
  <conditionalFormatting sqref="Q96">
    <cfRule type="expression" priority="320" dxfId="1" stopIfTrue="1">
      <formula>R96="o"</formula>
    </cfRule>
    <cfRule type="expression" priority="321" dxfId="2" stopIfTrue="1">
      <formula>R96="r"</formula>
    </cfRule>
  </conditionalFormatting>
  <conditionalFormatting sqref="G47">
    <cfRule type="expression" priority="322" dxfId="0" stopIfTrue="1">
      <formula>H47="x"</formula>
    </cfRule>
  </conditionalFormatting>
  <conditionalFormatting sqref="G47">
    <cfRule type="expression" priority="323" dxfId="1" stopIfTrue="1">
      <formula>H47="o"</formula>
    </cfRule>
    <cfRule type="expression" priority="324" dxfId="2" stopIfTrue="1">
      <formula>H47="r"</formula>
    </cfRule>
  </conditionalFormatting>
  <conditionalFormatting sqref="I96">
    <cfRule type="expression" priority="325" dxfId="0" stopIfTrue="1">
      <formula>J96="x"</formula>
    </cfRule>
  </conditionalFormatting>
  <conditionalFormatting sqref="I96">
    <cfRule type="expression" priority="326" dxfId="1" stopIfTrue="1">
      <formula>J96="o"</formula>
    </cfRule>
    <cfRule type="expression" priority="327" dxfId="2" stopIfTrue="1">
      <formula>J96="r"</formula>
    </cfRule>
  </conditionalFormatting>
  <conditionalFormatting sqref="M47">
    <cfRule type="expression" priority="328" dxfId="0" stopIfTrue="1">
      <formula>N47="x"</formula>
    </cfRule>
  </conditionalFormatting>
  <conditionalFormatting sqref="M47">
    <cfRule type="expression" priority="329" dxfId="1" stopIfTrue="1">
      <formula>N47="o"</formula>
    </cfRule>
    <cfRule type="expression" priority="330" dxfId="2" stopIfTrue="1">
      <formula>N47="r"</formula>
    </cfRule>
  </conditionalFormatting>
  <conditionalFormatting sqref="O47">
    <cfRule type="expression" priority="331" dxfId="0" stopIfTrue="1">
      <formula>P47="x"</formula>
    </cfRule>
  </conditionalFormatting>
  <conditionalFormatting sqref="O47">
    <cfRule type="expression" priority="332" dxfId="1" stopIfTrue="1">
      <formula>P47="o"</formula>
    </cfRule>
    <cfRule type="expression" priority="333" dxfId="2" stopIfTrue="1">
      <formula>P47="r"</formula>
    </cfRule>
  </conditionalFormatting>
  <conditionalFormatting sqref="I47">
    <cfRule type="expression" priority="334" dxfId="0" stopIfTrue="1">
      <formula>J47="x"</formula>
    </cfRule>
  </conditionalFormatting>
  <conditionalFormatting sqref="I47">
    <cfRule type="expression" priority="335" dxfId="1" stopIfTrue="1">
      <formula>J47="o"</formula>
    </cfRule>
    <cfRule type="expression" priority="336" dxfId="2" stopIfTrue="1">
      <formula>J47="r"</formula>
    </cfRule>
  </conditionalFormatting>
  <conditionalFormatting sqref="K47">
    <cfRule type="expression" priority="337" dxfId="0" stopIfTrue="1">
      <formula>L47="x"</formula>
    </cfRule>
  </conditionalFormatting>
  <conditionalFormatting sqref="K47">
    <cfRule type="expression" priority="338" dxfId="1" stopIfTrue="1">
      <formula>L47="o"</formula>
    </cfRule>
    <cfRule type="expression" priority="339" dxfId="2" stopIfTrue="1">
      <formula>L47="r"</formula>
    </cfRule>
  </conditionalFormatting>
  <conditionalFormatting sqref="Q47">
    <cfRule type="expression" priority="340" dxfId="0" stopIfTrue="1">
      <formula>R47="x"</formula>
    </cfRule>
  </conditionalFormatting>
  <conditionalFormatting sqref="Q47">
    <cfRule type="expression" priority="341" dxfId="1" stopIfTrue="1">
      <formula>R47="o"</formula>
    </cfRule>
    <cfRule type="expression" priority="342" dxfId="2" stopIfTrue="1">
      <formula>R47="r"</formula>
    </cfRule>
  </conditionalFormatting>
  <conditionalFormatting sqref="M42">
    <cfRule type="expression" priority="343" dxfId="0" stopIfTrue="1">
      <formula>N42="x"</formula>
    </cfRule>
  </conditionalFormatting>
  <conditionalFormatting sqref="M42">
    <cfRule type="expression" priority="344" dxfId="1" stopIfTrue="1">
      <formula>N42="o"</formula>
    </cfRule>
    <cfRule type="expression" priority="345" dxfId="2" stopIfTrue="1">
      <formula>N42="r"</formula>
    </cfRule>
  </conditionalFormatting>
  <conditionalFormatting sqref="G42">
    <cfRule type="expression" priority="346" dxfId="0" stopIfTrue="1">
      <formula>H42="x"</formula>
    </cfRule>
  </conditionalFormatting>
  <conditionalFormatting sqref="G42">
    <cfRule type="expression" priority="347" dxfId="1" stopIfTrue="1">
      <formula>H42="o"</formula>
    </cfRule>
    <cfRule type="expression" priority="348" dxfId="2" stopIfTrue="1">
      <formula>H42="r"</formula>
    </cfRule>
  </conditionalFormatting>
  <conditionalFormatting sqref="K42">
    <cfRule type="expression" priority="349" dxfId="0" stopIfTrue="1">
      <formula>L42="x"</formula>
    </cfRule>
  </conditionalFormatting>
  <conditionalFormatting sqref="K42">
    <cfRule type="expression" priority="350" dxfId="1" stopIfTrue="1">
      <formula>L42="o"</formula>
    </cfRule>
    <cfRule type="expression" priority="351" dxfId="2" stopIfTrue="1">
      <formula>L42="r"</formula>
    </cfRule>
  </conditionalFormatting>
  <conditionalFormatting sqref="G43">
    <cfRule type="expression" priority="352" dxfId="0" stopIfTrue="1">
      <formula>H43="x"</formula>
    </cfRule>
  </conditionalFormatting>
  <conditionalFormatting sqref="G43">
    <cfRule type="expression" priority="353" dxfId="1" stopIfTrue="1">
      <formula>H43="o"</formula>
    </cfRule>
    <cfRule type="expression" priority="354" dxfId="2" stopIfTrue="1">
      <formula>H43="r"</formula>
    </cfRule>
  </conditionalFormatting>
  <conditionalFormatting sqref="I42">
    <cfRule type="expression" priority="355" dxfId="0" stopIfTrue="1">
      <formula>J42="x"</formula>
    </cfRule>
  </conditionalFormatting>
  <conditionalFormatting sqref="I42">
    <cfRule type="expression" priority="356" dxfId="1" stopIfTrue="1">
      <formula>J42="o"</formula>
    </cfRule>
    <cfRule type="expression" priority="357" dxfId="2" stopIfTrue="1">
      <formula>J42="r"</formula>
    </cfRule>
  </conditionalFormatting>
  <conditionalFormatting sqref="K43">
    <cfRule type="expression" priority="358" dxfId="0" stopIfTrue="1">
      <formula>L43="x"</formula>
    </cfRule>
  </conditionalFormatting>
  <conditionalFormatting sqref="K43">
    <cfRule type="expression" priority="359" dxfId="1" stopIfTrue="1">
      <formula>L43="o"</formula>
    </cfRule>
    <cfRule type="expression" priority="360" dxfId="2" stopIfTrue="1">
      <formula>L43="r"</formula>
    </cfRule>
  </conditionalFormatting>
  <conditionalFormatting sqref="M43">
    <cfRule type="expression" priority="361" dxfId="0" stopIfTrue="1">
      <formula>N43="x"</formula>
    </cfRule>
  </conditionalFormatting>
  <conditionalFormatting sqref="M43">
    <cfRule type="expression" priority="362" dxfId="1" stopIfTrue="1">
      <formula>N43="o"</formula>
    </cfRule>
    <cfRule type="expression" priority="363" dxfId="2" stopIfTrue="1">
      <formula>N43="r"</formula>
    </cfRule>
  </conditionalFormatting>
  <conditionalFormatting sqref="O42">
    <cfRule type="expression" priority="364" dxfId="0" stopIfTrue="1">
      <formula>P42="x"</formula>
    </cfRule>
  </conditionalFormatting>
  <conditionalFormatting sqref="O42">
    <cfRule type="expression" priority="365" dxfId="1" stopIfTrue="1">
      <formula>P42="o"</formula>
    </cfRule>
    <cfRule type="expression" priority="366" dxfId="2" stopIfTrue="1">
      <formula>P42="r"</formula>
    </cfRule>
  </conditionalFormatting>
  <conditionalFormatting sqref="Q42">
    <cfRule type="expression" priority="367" dxfId="0" stopIfTrue="1">
      <formula>R42="x"</formula>
    </cfRule>
  </conditionalFormatting>
  <conditionalFormatting sqref="Q42">
    <cfRule type="expression" priority="368" dxfId="1" stopIfTrue="1">
      <formula>R42="o"</formula>
    </cfRule>
    <cfRule type="expression" priority="369" dxfId="2" stopIfTrue="1">
      <formula>R42="r"</formula>
    </cfRule>
  </conditionalFormatting>
  <conditionalFormatting sqref="I43">
    <cfRule type="expression" priority="370" dxfId="0" stopIfTrue="1">
      <formula>J43="x"</formula>
    </cfRule>
  </conditionalFormatting>
  <conditionalFormatting sqref="I43">
    <cfRule type="expression" priority="371" dxfId="1" stopIfTrue="1">
      <formula>J43="o"</formula>
    </cfRule>
    <cfRule type="expression" priority="372" dxfId="2" stopIfTrue="1">
      <formula>J43="r"</formula>
    </cfRule>
  </conditionalFormatting>
  <conditionalFormatting sqref="O43">
    <cfRule type="expression" priority="373" dxfId="0" stopIfTrue="1">
      <formula>P43="x"</formula>
    </cfRule>
  </conditionalFormatting>
  <conditionalFormatting sqref="O43">
    <cfRule type="expression" priority="374" dxfId="1" stopIfTrue="1">
      <formula>P43="o"</formula>
    </cfRule>
    <cfRule type="expression" priority="375" dxfId="2" stopIfTrue="1">
      <formula>P43="r"</formula>
    </cfRule>
  </conditionalFormatting>
  <conditionalFormatting sqref="Q43">
    <cfRule type="expression" priority="376" dxfId="0" stopIfTrue="1">
      <formula>R43="x"</formula>
    </cfRule>
  </conditionalFormatting>
  <conditionalFormatting sqref="Q43">
    <cfRule type="expression" priority="377" dxfId="1" stopIfTrue="1">
      <formula>R43="o"</formula>
    </cfRule>
    <cfRule type="expression" priority="378" dxfId="2" stopIfTrue="1">
      <formula>R43="r"</formula>
    </cfRule>
  </conditionalFormatting>
  <conditionalFormatting sqref="K46">
    <cfRule type="expression" priority="379" dxfId="0" stopIfTrue="1">
      <formula>L46="x"</formula>
    </cfRule>
  </conditionalFormatting>
  <conditionalFormatting sqref="K46">
    <cfRule type="expression" priority="380" dxfId="1" stopIfTrue="1">
      <formula>L46="o"</formula>
    </cfRule>
    <cfRule type="expression" priority="381" dxfId="2" stopIfTrue="1">
      <formula>L46="r"</formula>
    </cfRule>
  </conditionalFormatting>
  <conditionalFormatting sqref="G46">
    <cfRule type="expression" priority="382" dxfId="0" stopIfTrue="1">
      <formula>H46="x"</formula>
    </cfRule>
  </conditionalFormatting>
  <conditionalFormatting sqref="G46">
    <cfRule type="expression" priority="383" dxfId="1" stopIfTrue="1">
      <formula>H46="o"</formula>
    </cfRule>
    <cfRule type="expression" priority="384" dxfId="2" stopIfTrue="1">
      <formula>H46="r"</formula>
    </cfRule>
  </conditionalFormatting>
  <conditionalFormatting sqref="I46">
    <cfRule type="expression" priority="385" dxfId="0" stopIfTrue="1">
      <formula>J46="x"</formula>
    </cfRule>
  </conditionalFormatting>
  <conditionalFormatting sqref="I46">
    <cfRule type="expression" priority="386" dxfId="1" stopIfTrue="1">
      <formula>J46="o"</formula>
    </cfRule>
    <cfRule type="expression" priority="387" dxfId="2" stopIfTrue="1">
      <formula>J46="r"</formula>
    </cfRule>
  </conditionalFormatting>
  <conditionalFormatting sqref="M46">
    <cfRule type="expression" priority="388" dxfId="0" stopIfTrue="1">
      <formula>N46="x"</formula>
    </cfRule>
  </conditionalFormatting>
  <conditionalFormatting sqref="M46">
    <cfRule type="expression" priority="389" dxfId="1" stopIfTrue="1">
      <formula>N46="o"</formula>
    </cfRule>
    <cfRule type="expression" priority="390" dxfId="2" stopIfTrue="1">
      <formula>N46="r"</formula>
    </cfRule>
  </conditionalFormatting>
  <conditionalFormatting sqref="O46">
    <cfRule type="expression" priority="391" dxfId="0" stopIfTrue="1">
      <formula>P46="x"</formula>
    </cfRule>
  </conditionalFormatting>
  <conditionalFormatting sqref="O46">
    <cfRule type="expression" priority="392" dxfId="1" stopIfTrue="1">
      <formula>P46="o"</formula>
    </cfRule>
    <cfRule type="expression" priority="393" dxfId="2" stopIfTrue="1">
      <formula>P46="r"</formula>
    </cfRule>
  </conditionalFormatting>
  <conditionalFormatting sqref="Q46">
    <cfRule type="expression" priority="394" dxfId="0" stopIfTrue="1">
      <formula>R46="x"</formula>
    </cfRule>
  </conditionalFormatting>
  <conditionalFormatting sqref="Q46">
    <cfRule type="expression" priority="395" dxfId="1" stopIfTrue="1">
      <formula>R46="o"</formula>
    </cfRule>
    <cfRule type="expression" priority="396" dxfId="2" stopIfTrue="1">
      <formula>R46="r"</formula>
    </cfRule>
  </conditionalFormatting>
  <conditionalFormatting sqref="K44">
    <cfRule type="expression" priority="397" dxfId="0" stopIfTrue="1">
      <formula>L44="x"</formula>
    </cfRule>
  </conditionalFormatting>
  <conditionalFormatting sqref="K44">
    <cfRule type="expression" priority="398" dxfId="1" stopIfTrue="1">
      <formula>L44="o"</formula>
    </cfRule>
    <cfRule type="expression" priority="399" dxfId="2" stopIfTrue="1">
      <formula>L44="r"</formula>
    </cfRule>
  </conditionalFormatting>
  <conditionalFormatting sqref="G44">
    <cfRule type="expression" priority="400" dxfId="0" stopIfTrue="1">
      <formula>H44="x"</formula>
    </cfRule>
  </conditionalFormatting>
  <conditionalFormatting sqref="G44">
    <cfRule type="expression" priority="401" dxfId="1" stopIfTrue="1">
      <formula>H44="o"</formula>
    </cfRule>
    <cfRule type="expression" priority="402" dxfId="2" stopIfTrue="1">
      <formula>H44="r"</formula>
    </cfRule>
  </conditionalFormatting>
  <conditionalFormatting sqref="I44">
    <cfRule type="expression" priority="403" dxfId="0" stopIfTrue="1">
      <formula>J44="x"</formula>
    </cfRule>
  </conditionalFormatting>
  <conditionalFormatting sqref="I44">
    <cfRule type="expression" priority="404" dxfId="1" stopIfTrue="1">
      <formula>J44="o"</formula>
    </cfRule>
    <cfRule type="expression" priority="405" dxfId="2" stopIfTrue="1">
      <formula>J44="r"</formula>
    </cfRule>
  </conditionalFormatting>
  <conditionalFormatting sqref="M44">
    <cfRule type="expression" priority="406" dxfId="0" stopIfTrue="1">
      <formula>N44="x"</formula>
    </cfRule>
  </conditionalFormatting>
  <conditionalFormatting sqref="M44">
    <cfRule type="expression" priority="407" dxfId="1" stopIfTrue="1">
      <formula>N44="o"</formula>
    </cfRule>
    <cfRule type="expression" priority="408" dxfId="2" stopIfTrue="1">
      <formula>N44="r"</formula>
    </cfRule>
  </conditionalFormatting>
  <conditionalFormatting sqref="O44">
    <cfRule type="expression" priority="409" dxfId="0" stopIfTrue="1">
      <formula>P44="x"</formula>
    </cfRule>
  </conditionalFormatting>
  <conditionalFormatting sqref="O44">
    <cfRule type="expression" priority="410" dxfId="1" stopIfTrue="1">
      <formula>P44="o"</formula>
    </cfRule>
    <cfRule type="expression" priority="411" dxfId="2" stopIfTrue="1">
      <formula>P44="r"</formula>
    </cfRule>
  </conditionalFormatting>
  <conditionalFormatting sqref="Q44">
    <cfRule type="expression" priority="412" dxfId="0" stopIfTrue="1">
      <formula>R44="x"</formula>
    </cfRule>
  </conditionalFormatting>
  <conditionalFormatting sqref="Q44">
    <cfRule type="expression" priority="413" dxfId="1" stopIfTrue="1">
      <formula>R44="o"</formula>
    </cfRule>
    <cfRule type="expression" priority="414" dxfId="2" stopIfTrue="1">
      <formula>R44="r"</formula>
    </cfRule>
  </conditionalFormatting>
  <conditionalFormatting sqref="K45">
    <cfRule type="expression" priority="415" dxfId="0" stopIfTrue="1">
      <formula>L45="x"</formula>
    </cfRule>
  </conditionalFormatting>
  <conditionalFormatting sqref="K45">
    <cfRule type="expression" priority="416" dxfId="1" stopIfTrue="1">
      <formula>L45="o"</formula>
    </cfRule>
    <cfRule type="expression" priority="417" dxfId="2" stopIfTrue="1">
      <formula>L45="r"</formula>
    </cfRule>
  </conditionalFormatting>
  <conditionalFormatting sqref="G45">
    <cfRule type="expression" priority="418" dxfId="0" stopIfTrue="1">
      <formula>H45="x"</formula>
    </cfRule>
  </conditionalFormatting>
  <conditionalFormatting sqref="G45">
    <cfRule type="expression" priority="419" dxfId="1" stopIfTrue="1">
      <formula>H45="o"</formula>
    </cfRule>
    <cfRule type="expression" priority="420" dxfId="2" stopIfTrue="1">
      <formula>H45="r"</formula>
    </cfRule>
  </conditionalFormatting>
  <conditionalFormatting sqref="I45">
    <cfRule type="expression" priority="421" dxfId="0" stopIfTrue="1">
      <formula>J45="x"</formula>
    </cfRule>
  </conditionalFormatting>
  <conditionalFormatting sqref="I45">
    <cfRule type="expression" priority="422" dxfId="1" stopIfTrue="1">
      <formula>J45="o"</formula>
    </cfRule>
    <cfRule type="expression" priority="423" dxfId="2" stopIfTrue="1">
      <formula>J45="r"</formula>
    </cfRule>
  </conditionalFormatting>
  <conditionalFormatting sqref="M45">
    <cfRule type="expression" priority="424" dxfId="0" stopIfTrue="1">
      <formula>N45="x"</formula>
    </cfRule>
  </conditionalFormatting>
  <conditionalFormatting sqref="M45">
    <cfRule type="expression" priority="425" dxfId="1" stopIfTrue="1">
      <formula>N45="o"</formula>
    </cfRule>
    <cfRule type="expression" priority="426" dxfId="2" stopIfTrue="1">
      <formula>N45="r"</formula>
    </cfRule>
  </conditionalFormatting>
  <conditionalFormatting sqref="O45">
    <cfRule type="expression" priority="427" dxfId="0" stopIfTrue="1">
      <formula>P45="x"</formula>
    </cfRule>
  </conditionalFormatting>
  <conditionalFormatting sqref="O45">
    <cfRule type="expression" priority="428" dxfId="1" stopIfTrue="1">
      <formula>P45="o"</formula>
    </cfRule>
    <cfRule type="expression" priority="429" dxfId="2" stopIfTrue="1">
      <formula>P45="r"</formula>
    </cfRule>
  </conditionalFormatting>
  <conditionalFormatting sqref="Q45">
    <cfRule type="expression" priority="430" dxfId="0" stopIfTrue="1">
      <formula>R45="x"</formula>
    </cfRule>
  </conditionalFormatting>
  <conditionalFormatting sqref="Q45">
    <cfRule type="expression" priority="431" dxfId="1" stopIfTrue="1">
      <formula>R45="o"</formula>
    </cfRule>
    <cfRule type="expression" priority="432" dxfId="2" stopIfTrue="1">
      <formula>R45="r"</formula>
    </cfRule>
  </conditionalFormatting>
  <conditionalFormatting sqref="G17">
    <cfRule type="expression" priority="433" dxfId="0" stopIfTrue="1">
      <formula>H17="x"</formula>
    </cfRule>
  </conditionalFormatting>
  <conditionalFormatting sqref="G17">
    <cfRule type="expression" priority="434" dxfId="1" stopIfTrue="1">
      <formula>H17="o"</formula>
    </cfRule>
    <cfRule type="expression" priority="435" dxfId="2" stopIfTrue="1">
      <formula>H17="r"</formula>
    </cfRule>
  </conditionalFormatting>
  <conditionalFormatting sqref="I17">
    <cfRule type="expression" priority="436" dxfId="0" stopIfTrue="1">
      <formula>J17="x"</formula>
    </cfRule>
  </conditionalFormatting>
  <conditionalFormatting sqref="I17">
    <cfRule type="expression" priority="437" dxfId="1" stopIfTrue="1">
      <formula>J17="o"</formula>
    </cfRule>
    <cfRule type="expression" priority="438" dxfId="2" stopIfTrue="1">
      <formula>J17="r"</formula>
    </cfRule>
  </conditionalFormatting>
  <conditionalFormatting sqref="K17">
    <cfRule type="expression" priority="439" dxfId="0" stopIfTrue="1">
      <formula>L17="x"</formula>
    </cfRule>
  </conditionalFormatting>
  <conditionalFormatting sqref="K17">
    <cfRule type="expression" priority="440" dxfId="1" stopIfTrue="1">
      <formula>L17="o"</formula>
    </cfRule>
    <cfRule type="expression" priority="441" dxfId="2" stopIfTrue="1">
      <formula>L17="r"</formula>
    </cfRule>
  </conditionalFormatting>
  <conditionalFormatting sqref="M17">
    <cfRule type="expression" priority="442" dxfId="0" stopIfTrue="1">
      <formula>N17="x"</formula>
    </cfRule>
  </conditionalFormatting>
  <conditionalFormatting sqref="M17">
    <cfRule type="expression" priority="443" dxfId="1" stopIfTrue="1">
      <formula>N17="o"</formula>
    </cfRule>
    <cfRule type="expression" priority="444" dxfId="2" stopIfTrue="1">
      <formula>N17="r"</formula>
    </cfRule>
  </conditionalFormatting>
  <conditionalFormatting sqref="O17">
    <cfRule type="expression" priority="445" dxfId="0" stopIfTrue="1">
      <formula>P17="x"</formula>
    </cfRule>
  </conditionalFormatting>
  <conditionalFormatting sqref="O17">
    <cfRule type="expression" priority="446" dxfId="1" stopIfTrue="1">
      <formula>P17="o"</formula>
    </cfRule>
    <cfRule type="expression" priority="447" dxfId="2" stopIfTrue="1">
      <formula>P17="r"</formula>
    </cfRule>
  </conditionalFormatting>
  <conditionalFormatting sqref="Q17">
    <cfRule type="expression" priority="448" dxfId="0" stopIfTrue="1">
      <formula>R17="x"</formula>
    </cfRule>
  </conditionalFormatting>
  <conditionalFormatting sqref="Q17">
    <cfRule type="expression" priority="449" dxfId="1" stopIfTrue="1">
      <formula>R17="o"</formula>
    </cfRule>
    <cfRule type="expression" priority="450" dxfId="2" stopIfTrue="1">
      <formula>R17="r"</formula>
    </cfRule>
  </conditionalFormatting>
  <conditionalFormatting sqref="G70">
    <cfRule type="expression" priority="451" dxfId="0" stopIfTrue="1">
      <formula>H70="x"</formula>
    </cfRule>
  </conditionalFormatting>
  <conditionalFormatting sqref="G70">
    <cfRule type="expression" priority="452" dxfId="1" stopIfTrue="1">
      <formula>H70="o"</formula>
    </cfRule>
    <cfRule type="expression" priority="453" dxfId="2" stopIfTrue="1">
      <formula>H70="r"</formula>
    </cfRule>
  </conditionalFormatting>
  <conditionalFormatting sqref="I70">
    <cfRule type="expression" priority="454" dxfId="0" stopIfTrue="1">
      <formula>J70="x"</formula>
    </cfRule>
  </conditionalFormatting>
  <conditionalFormatting sqref="I70">
    <cfRule type="expression" priority="455" dxfId="1" stopIfTrue="1">
      <formula>J70="o"</formula>
    </cfRule>
    <cfRule type="expression" priority="456" dxfId="2" stopIfTrue="1">
      <formula>J70="r"</formula>
    </cfRule>
  </conditionalFormatting>
  <conditionalFormatting sqref="K70">
    <cfRule type="expression" priority="457" dxfId="0" stopIfTrue="1">
      <formula>L70="x"</formula>
    </cfRule>
  </conditionalFormatting>
  <conditionalFormatting sqref="K70">
    <cfRule type="expression" priority="458" dxfId="1" stopIfTrue="1">
      <formula>L70="o"</formula>
    </cfRule>
    <cfRule type="expression" priority="459" dxfId="2" stopIfTrue="1">
      <formula>L70="r"</formula>
    </cfRule>
  </conditionalFormatting>
  <conditionalFormatting sqref="M70">
    <cfRule type="expression" priority="460" dxfId="0" stopIfTrue="1">
      <formula>N70="x"</formula>
    </cfRule>
  </conditionalFormatting>
  <conditionalFormatting sqref="M70">
    <cfRule type="expression" priority="461" dxfId="1" stopIfTrue="1">
      <formula>N70="o"</formula>
    </cfRule>
    <cfRule type="expression" priority="462" dxfId="2" stopIfTrue="1">
      <formula>N70="r"</formula>
    </cfRule>
  </conditionalFormatting>
  <conditionalFormatting sqref="O70">
    <cfRule type="expression" priority="463" dxfId="0" stopIfTrue="1">
      <formula>P70="x"</formula>
    </cfRule>
  </conditionalFormatting>
  <conditionalFormatting sqref="O70">
    <cfRule type="expression" priority="464" dxfId="1" stopIfTrue="1">
      <formula>P70="o"</formula>
    </cfRule>
    <cfRule type="expression" priority="465" dxfId="2" stopIfTrue="1">
      <formula>P70="r"</formula>
    </cfRule>
  </conditionalFormatting>
  <conditionalFormatting sqref="Q70">
    <cfRule type="expression" priority="466" dxfId="0" stopIfTrue="1">
      <formula>R70="x"</formula>
    </cfRule>
  </conditionalFormatting>
  <conditionalFormatting sqref="Q70">
    <cfRule type="expression" priority="467" dxfId="1" stopIfTrue="1">
      <formula>R70="o"</formula>
    </cfRule>
    <cfRule type="expression" priority="468" dxfId="2" stopIfTrue="1">
      <formula>R70="r"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Ahti</dc:creator>
  <cp:keywords/>
  <dc:description/>
  <cp:lastModifiedBy/>
  <cp:lastPrinted>2023-10-05T21:30:08Z</cp:lastPrinted>
  <dcterms:created xsi:type="dcterms:W3CDTF">2023-05-15T06:57:33Z</dcterms:created>
  <dcterms:modified xsi:type="dcterms:W3CDTF">2023-12-06T00:50:04Z</dcterms:modified>
  <cp:category/>
  <cp:version/>
  <cp:contentType/>
  <cp:contentStatus/>
  <cp:revision>2</cp:revision>
</cp:coreProperties>
</file>