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15 EMV 2023, Albu" sheetId="1" r:id="rId1"/>
  </sheets>
  <definedNames/>
  <calcPr fullCalcOnLoad="1"/>
</workbook>
</file>

<file path=xl/sharedStrings.xml><?xml version="1.0" encoding="utf-8"?>
<sst xmlns="http://schemas.openxmlformats.org/spreadsheetml/2006/main" count="421" uniqueCount="108">
  <si>
    <t>U15 Eesti meistrivõistlused</t>
  </si>
  <si>
    <t>Albu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</si>
  <si>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</si>
  <si>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</si>
  <si>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</si>
  <si>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</si>
  <si>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</si>
  <si>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</si>
  <si>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</si>
  <si>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</si>
  <si>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</si>
  <si>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</si>
  <si>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</si>
  <si>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</si>
  <si>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</si>
  <si>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</si>
  <si>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</si>
  <si>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</si>
  <si>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Tüdrkud -40</t>
  </si>
  <si>
    <t>Carolin Jalast</t>
  </si>
  <si>
    <t>06.11.2012</t>
  </si>
  <si>
    <t>Vargamäe</t>
  </si>
  <si>
    <t>o</t>
  </si>
  <si>
    <t>I</t>
  </si>
  <si>
    <t>Tüdrukud -49</t>
  </si>
  <si>
    <t>Lisann-Isabel Razduvalov</t>
  </si>
  <si>
    <t>03.06.2012</t>
  </si>
  <si>
    <t>x</t>
  </si>
  <si>
    <t>Tüdrukud -55</t>
  </si>
  <si>
    <t>Rebeca Park</t>
  </si>
  <si>
    <t>Tüdrukud -59</t>
  </si>
  <si>
    <t>Jolandra-Lisanna Aan</t>
  </si>
  <si>
    <t>17.06.2011</t>
  </si>
  <si>
    <t>Jõusport</t>
  </si>
  <si>
    <t>Tüdrukud -64</t>
  </si>
  <si>
    <t>Sofia Merilo</t>
  </si>
  <si>
    <t>.+35</t>
  </si>
  <si>
    <t>II</t>
  </si>
  <si>
    <t>Marta Tõnurist</t>
  </si>
  <si>
    <t>EDU</t>
  </si>
  <si>
    <t>Tüdrukud -71</t>
  </si>
  <si>
    <t>Nele Marie Palmeos</t>
  </si>
  <si>
    <t>10.01.2010</t>
  </si>
  <si>
    <t>Tüdrukud -76</t>
  </si>
  <si>
    <t>Alice Trei</t>
  </si>
  <si>
    <t>Sparta</t>
  </si>
  <si>
    <t>Tüdrukud +76</t>
  </si>
  <si>
    <t>Inger Iris Prants</t>
  </si>
  <si>
    <t>15.07.2009</t>
  </si>
  <si>
    <t>r</t>
  </si>
  <si>
    <t>Merti Hein</t>
  </si>
  <si>
    <t>Edu</t>
  </si>
  <si>
    <t>Žürii:</t>
  </si>
  <si>
    <t>Kohtunikud:</t>
  </si>
  <si>
    <t>Mati Karbus</t>
  </si>
  <si>
    <t>Sekretär:</t>
  </si>
  <si>
    <t>Anne Fljaum</t>
  </si>
  <si>
    <t>Emma Kivirand</t>
  </si>
  <si>
    <t>Aeg:</t>
  </si>
  <si>
    <t>Alex Purk</t>
  </si>
  <si>
    <t>Kaisa Kivirand</t>
  </si>
  <si>
    <t>Kaalumine: Mati Karbus</t>
  </si>
  <si>
    <t xml:space="preserve">                                                             Inger Iris Prants Eesti U15 rekord kk+81kg tõukamine 78kg.</t>
  </si>
  <si>
    <t>Poisid -39</t>
  </si>
  <si>
    <t>Daniel Purk</t>
  </si>
  <si>
    <t>Poisid -44</t>
  </si>
  <si>
    <t>Nikita Silin</t>
  </si>
  <si>
    <t>Jõud Junior</t>
  </si>
  <si>
    <t>Poisid -49</t>
  </si>
  <si>
    <t>Mark Fljaum</t>
  </si>
  <si>
    <t>Poisid -61</t>
  </si>
  <si>
    <t>Nikita Merkurjev</t>
  </si>
  <si>
    <t>Artur Špalov</t>
  </si>
  <si>
    <t>Olümpionik</t>
  </si>
  <si>
    <t>Trevor Vandel</t>
  </si>
  <si>
    <t>III</t>
  </si>
  <si>
    <t>Poisid -67</t>
  </si>
  <si>
    <t>Mirdo Ellermaa</t>
  </si>
  <si>
    <t>Aron Belov</t>
  </si>
  <si>
    <t>Mäksa</t>
  </si>
  <si>
    <t>Maksim Javorski</t>
  </si>
  <si>
    <t>Anne Flajum</t>
  </si>
  <si>
    <t>Kaalumine:</t>
  </si>
  <si>
    <t>Eduard Kaljapulk</t>
  </si>
  <si>
    <t xml:space="preserve">                                                                                                       Nikita Merkurjev Eesti U13 rekord kk-61kg rebimises 68kg, summas 145kg, tõukamises 81kg ja summas 149kg</t>
  </si>
  <si>
    <t>Artur Špalov Eesti U15 rekord kk-61kg tõukamises 92kg ja summs 171kg</t>
  </si>
  <si>
    <t>Poisid -73</t>
  </si>
  <si>
    <t>Erki Jalast</t>
  </si>
  <si>
    <t>Heiki Nerut</t>
  </si>
  <si>
    <t>Poisid -81</t>
  </si>
  <si>
    <t>Mihkel Eelmets</t>
  </si>
  <si>
    <t>Poisid -89</t>
  </si>
  <si>
    <t>Carlis Vaino</t>
  </si>
  <si>
    <t>Timo Dudarev</t>
  </si>
  <si>
    <t>SK Olustvere</t>
  </si>
  <si>
    <t>Poisid +89</t>
  </si>
  <si>
    <t>Dmitri Dodonov</t>
  </si>
  <si>
    <t>Sander Bauman</t>
  </si>
  <si>
    <t>Ralf Grünberg</t>
  </si>
  <si>
    <t>Tüdrukud</t>
  </si>
  <si>
    <t>Sinclair</t>
  </si>
  <si>
    <t>Poisid</t>
  </si>
  <si>
    <t xml:space="preserve"> </t>
  </si>
  <si>
    <t>NAISKOND</t>
  </si>
  <si>
    <t>Vargmäe</t>
  </si>
  <si>
    <t>MEESKOND</t>
  </si>
  <si>
    <t>Jõud-Junior</t>
  </si>
  <si>
    <t>UUS SP JRK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</si>
</sst>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2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14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7" fontId="0" fillId="0" borderId="6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8" fontId="3" fillId="4" borderId="8" xfId="0" applyNumberFormat="1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5" borderId="9" xfId="20" applyFont="1" applyFill="1" applyBorder="1" applyAlignment="1">
      <alignment horizontal="center"/>
      <protection/>
    </xf>
    <xf numFmtId="168" fontId="0" fillId="0" borderId="9" xfId="20" applyNumberFormat="1" applyFont="1" applyBorder="1" applyAlignment="1">
      <alignment horizontal="center"/>
      <protection/>
    </xf>
    <xf numFmtId="164" fontId="0" fillId="0" borderId="9" xfId="20" applyFont="1" applyBorder="1" applyAlignment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 locked="0"/>
    </xf>
    <xf numFmtId="169" fontId="0" fillId="0" borderId="6" xfId="0" applyNumberFormat="1" applyFont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9" xfId="20" applyNumberFormat="1" applyFont="1" applyBorder="1" applyAlignment="1" applyProtection="1">
      <alignment horizontal="center"/>
      <protection locked="0"/>
    </xf>
    <xf numFmtId="164" fontId="0" fillId="0" borderId="6" xfId="0" applyFont="1" applyBorder="1" applyAlignment="1">
      <alignment horizontal="center"/>
    </xf>
    <xf numFmtId="166" fontId="0" fillId="0" borderId="9" xfId="20" applyNumberFormat="1" applyFont="1" applyBorder="1" applyAlignment="1">
      <alignment horizontal="center"/>
      <protection/>
    </xf>
    <xf numFmtId="164" fontId="0" fillId="5" borderId="6" xfId="20" applyFont="1" applyFill="1" applyBorder="1" applyAlignment="1">
      <alignment horizontal="center"/>
      <protection/>
    </xf>
    <xf numFmtId="166" fontId="0" fillId="0" borderId="6" xfId="20" applyNumberFormat="1" applyFont="1" applyBorder="1" applyAlignment="1">
      <alignment horizontal="center"/>
      <protection/>
    </xf>
    <xf numFmtId="164" fontId="0" fillId="0" borderId="6" xfId="20" applyFont="1" applyBorder="1" applyAlignment="1">
      <alignment horizontal="center"/>
      <protection/>
    </xf>
    <xf numFmtId="165" fontId="0" fillId="0" borderId="6" xfId="20" applyNumberFormat="1" applyFont="1" applyBorder="1" applyAlignment="1">
      <alignment horizontal="center"/>
      <protection/>
    </xf>
    <xf numFmtId="164" fontId="0" fillId="0" borderId="10" xfId="0" applyFont="1" applyFill="1" applyBorder="1" applyAlignment="1">
      <alignment horizontal="center"/>
    </xf>
    <xf numFmtId="164" fontId="0" fillId="5" borderId="11" xfId="20" applyFont="1" applyFill="1" applyBorder="1" applyAlignment="1">
      <alignment horizontal="center"/>
      <protection/>
    </xf>
    <xf numFmtId="166" fontId="0" fillId="0" borderId="11" xfId="20" applyNumberFormat="1" applyFont="1" applyBorder="1" applyAlignment="1">
      <alignment horizontal="center"/>
      <protection/>
    </xf>
    <xf numFmtId="164" fontId="0" fillId="0" borderId="11" xfId="20" applyFont="1" applyBorder="1" applyAlignment="1">
      <alignment horizontal="center"/>
      <protection/>
    </xf>
    <xf numFmtId="165" fontId="0" fillId="0" borderId="11" xfId="20" applyNumberFormat="1" applyFont="1" applyBorder="1" applyAlignment="1" applyProtection="1">
      <alignment horizontal="center"/>
      <protection locked="0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6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8" fontId="3" fillId="6" borderId="8" xfId="0" applyNumberFormat="1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5" borderId="9" xfId="20" applyFont="1" applyFill="1" applyBorder="1" applyAlignment="1">
      <alignment horizontal="center" vertical="center" wrapText="1"/>
      <protection/>
    </xf>
    <xf numFmtId="166" fontId="0" fillId="0" borderId="9" xfId="20" applyNumberFormat="1" applyFont="1" applyBorder="1" applyAlignment="1">
      <alignment horizontal="center" vertical="center" wrapText="1"/>
      <protection/>
    </xf>
    <xf numFmtId="164" fontId="0" fillId="0" borderId="9" xfId="20" applyFont="1" applyBorder="1" applyAlignment="1">
      <alignment horizontal="center" vertical="center" wrapText="1"/>
      <protection/>
    </xf>
    <xf numFmtId="165" fontId="0" fillId="0" borderId="9" xfId="20" applyNumberFormat="1" applyFont="1" applyBorder="1" applyAlignment="1">
      <alignment horizontal="center" vertical="center" wrapText="1"/>
      <protection/>
    </xf>
    <xf numFmtId="164" fontId="0" fillId="0" borderId="6" xfId="0" applyFill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7" borderId="6" xfId="0" applyNumberFormat="1" applyFont="1" applyFill="1" applyBorder="1" applyAlignment="1">
      <alignment horizontal="center"/>
    </xf>
    <xf numFmtId="165" fontId="0" fillId="0" borderId="6" xfId="20" applyNumberFormat="1" applyFont="1" applyBorder="1" applyAlignment="1" applyProtection="1">
      <alignment horizontal="center"/>
      <protection locked="0"/>
    </xf>
    <xf numFmtId="164" fontId="0" fillId="0" borderId="14" xfId="0" applyFill="1" applyBorder="1" applyAlignment="1">
      <alignment horizontal="center"/>
    </xf>
    <xf numFmtId="164" fontId="8" fillId="5" borderId="6" xfId="0" applyFont="1" applyFill="1" applyBorder="1" applyAlignment="1">
      <alignment horizontal="center"/>
    </xf>
    <xf numFmtId="165" fontId="0" fillId="0" borderId="15" xfId="20" applyNumberFormat="1" applyFont="1" applyBorder="1" applyAlignment="1" applyProtection="1">
      <alignment horizontal="center"/>
      <protection locked="0"/>
    </xf>
    <xf numFmtId="164" fontId="0" fillId="0" borderId="10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9" xfId="20" applyNumberFormat="1" applyBorder="1" applyAlignment="1" applyProtection="1">
      <alignment horizontal="center"/>
      <protection locked="0"/>
    </xf>
    <xf numFmtId="164" fontId="0" fillId="5" borderId="12" xfId="20" applyFont="1" applyFill="1" applyBorder="1" applyAlignment="1">
      <alignment horizontal="center"/>
      <protection/>
    </xf>
    <xf numFmtId="166" fontId="0" fillId="0" borderId="12" xfId="20" applyNumberFormat="1" applyFont="1" applyBorder="1" applyAlignment="1">
      <alignment horizontal="center"/>
      <protection/>
    </xf>
    <xf numFmtId="164" fontId="0" fillId="0" borderId="12" xfId="20" applyFont="1" applyBorder="1" applyAlignment="1">
      <alignment horizontal="center"/>
      <protection/>
    </xf>
    <xf numFmtId="165" fontId="0" fillId="0" borderId="12" xfId="20" applyNumberFormat="1" applyFont="1" applyBorder="1" applyAlignment="1" applyProtection="1">
      <alignment horizontal="center"/>
      <protection locked="0"/>
    </xf>
    <xf numFmtId="164" fontId="0" fillId="0" borderId="0" xfId="20" applyFont="1" applyFill="1" applyBorder="1" applyAlignment="1">
      <alignment horizontal="center"/>
      <protection/>
    </xf>
    <xf numFmtId="166" fontId="0" fillId="0" borderId="0" xfId="20" applyNumberFormat="1" applyFont="1" applyFill="1" applyBorder="1" applyAlignment="1">
      <alignment horizontal="center"/>
      <protection/>
    </xf>
    <xf numFmtId="165" fontId="0" fillId="0" borderId="0" xfId="20" applyNumberFormat="1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5" borderId="16" xfId="20" applyFont="1" applyFill="1" applyBorder="1" applyAlignment="1">
      <alignment horizontal="center"/>
      <protection/>
    </xf>
    <xf numFmtId="164" fontId="0" fillId="5" borderId="16" xfId="20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3" fillId="5" borderId="9" xfId="20" applyFont="1" applyFill="1" applyBorder="1" applyAlignment="1">
      <alignment horizontal="center"/>
      <protection/>
    </xf>
    <xf numFmtId="165" fontId="3" fillId="0" borderId="7" xfId="0" applyNumberFormat="1" applyFont="1" applyBorder="1" applyAlignment="1">
      <alignment horizontal="center"/>
    </xf>
    <xf numFmtId="164" fontId="3" fillId="5" borderId="6" xfId="20" applyFont="1" applyFill="1" applyBorder="1" applyAlignment="1">
      <alignment horizontal="center"/>
      <protection/>
    </xf>
    <xf numFmtId="164" fontId="3" fillId="5" borderId="9" xfId="20" applyFont="1" applyFill="1" applyBorder="1" applyAlignment="1">
      <alignment horizontal="center" vertical="center" wrapText="1"/>
      <protection/>
    </xf>
    <xf numFmtId="164" fontId="3" fillId="5" borderId="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8"/>
  <sheetViews>
    <sheetView tabSelected="1" workbookViewId="0" topLeftCell="A153">
      <selection activeCell="J159" sqref="J159"/>
    </sheetView>
  </sheetViews>
  <sheetFormatPr defaultColWidth="9.140625" defaultRowHeight="12.75"/>
  <cols>
    <col min="1" max="1" width="4.421875" style="1" customWidth="1"/>
    <col min="2" max="2" width="20.851562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5">
        <v>45206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3.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10"/>
      <c r="N4" s="10"/>
      <c r="O4" s="11"/>
      <c r="P4" s="11"/>
      <c r="Q4" s="11"/>
      <c r="R4" s="11"/>
      <c r="S4" s="12"/>
      <c r="T4" s="13"/>
      <c r="U4" s="13"/>
      <c r="V4" s="14"/>
      <c r="W4" s="13"/>
    </row>
    <row r="5" spans="1:23" ht="12.75">
      <c r="A5" s="15" t="s">
        <v>2</v>
      </c>
      <c r="B5" s="15"/>
      <c r="C5" s="15"/>
      <c r="D5" s="15"/>
      <c r="E5" s="15"/>
      <c r="F5" s="15"/>
      <c r="G5" s="16" t="s">
        <v>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4</v>
      </c>
      <c r="T5" s="17"/>
      <c r="U5" s="17"/>
      <c r="V5" s="17"/>
      <c r="W5" s="17"/>
    </row>
    <row r="6" spans="1:23" ht="12.75" customHeight="1">
      <c r="A6" s="18" t="s">
        <v>5</v>
      </c>
      <c r="B6" s="19" t="s">
        <v>6</v>
      </c>
      <c r="C6" s="19" t="s">
        <v>7</v>
      </c>
      <c r="D6" s="19" t="s">
        <v>8</v>
      </c>
      <c r="E6" s="20" t="s">
        <v>9</v>
      </c>
      <c r="F6" s="21" t="s">
        <v>10</v>
      </c>
      <c r="G6" s="22" t="s">
        <v>11</v>
      </c>
      <c r="H6" s="22"/>
      <c r="I6" s="22"/>
      <c r="J6" s="22"/>
      <c r="K6" s="22"/>
      <c r="L6" s="22"/>
      <c r="M6" s="22" t="s">
        <v>12</v>
      </c>
      <c r="N6" s="22"/>
      <c r="O6" s="22"/>
      <c r="P6" s="22"/>
      <c r="Q6" s="22"/>
      <c r="R6" s="22"/>
      <c r="S6" s="22" t="s">
        <v>13</v>
      </c>
      <c r="T6" s="22" t="s">
        <v>14</v>
      </c>
      <c r="U6" s="22" t="s">
        <v>15</v>
      </c>
      <c r="V6" s="23" t="s">
        <v>16</v>
      </c>
      <c r="W6" s="24" t="s">
        <v>17</v>
      </c>
    </row>
    <row r="7" spans="1:23" ht="12.75">
      <c r="A7" s="18"/>
      <c r="B7" s="19"/>
      <c r="C7" s="19"/>
      <c r="D7" s="19"/>
      <c r="E7" s="20"/>
      <c r="F7" s="21"/>
      <c r="G7" s="22">
        <v>1</v>
      </c>
      <c r="H7" s="22"/>
      <c r="I7" s="22">
        <v>2</v>
      </c>
      <c r="J7" s="22"/>
      <c r="K7" s="22">
        <v>3</v>
      </c>
      <c r="L7" s="22"/>
      <c r="M7" s="22">
        <v>1</v>
      </c>
      <c r="N7" s="22"/>
      <c r="O7" s="22">
        <v>2</v>
      </c>
      <c r="P7" s="22"/>
      <c r="Q7" s="22">
        <v>3</v>
      </c>
      <c r="R7" s="22"/>
      <c r="S7" s="22"/>
      <c r="T7" s="22"/>
      <c r="U7" s="22"/>
      <c r="V7" s="23"/>
      <c r="W7" s="24"/>
    </row>
    <row r="8" spans="1:23" ht="12.75">
      <c r="A8" s="2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6" ht="15">
      <c r="A9" s="26">
        <v>99</v>
      </c>
      <c r="B9" s="27" t="s">
        <v>19</v>
      </c>
      <c r="C9" s="28" t="s">
        <v>20</v>
      </c>
      <c r="D9" s="29" t="s">
        <v>21</v>
      </c>
      <c r="E9" s="30">
        <v>35.45</v>
      </c>
      <c r="F9" s="31">
        <f aca="true" t="shared" si="0" ref="F9:F25">POWER(10,(0.787004341*(LOG10(E9/153.757)*LOG10(E9/153.757))))</f>
        <v>2.0871864051528752</v>
      </c>
      <c r="G9" s="32">
        <v>23</v>
      </c>
      <c r="H9" s="33" t="s">
        <v>22</v>
      </c>
      <c r="I9" s="34">
        <v>25</v>
      </c>
      <c r="J9" s="33" t="s">
        <v>22</v>
      </c>
      <c r="K9" s="32">
        <v>26</v>
      </c>
      <c r="L9" s="33" t="s">
        <v>22</v>
      </c>
      <c r="M9" s="32">
        <v>30</v>
      </c>
      <c r="N9" s="33" t="s">
        <v>22</v>
      </c>
      <c r="O9" s="32">
        <v>33</v>
      </c>
      <c r="P9" s="33" t="s">
        <v>22</v>
      </c>
      <c r="Q9" s="32">
        <v>35</v>
      </c>
      <c r="R9" s="33" t="s">
        <v>22</v>
      </c>
      <c r="S9" s="35">
        <f>MAX(IF(H9="x",0,G9),IF(J9="x",0,I9),IF(L9="x",0,K9))</f>
        <v>26</v>
      </c>
      <c r="T9" s="35">
        <f>MAX(IF(N9="x",0,M9),IF(P9="x",0,O9),IF(R9="x",0,Q9))</f>
        <v>35</v>
      </c>
      <c r="U9" s="36">
        <f>S9+T9</f>
        <v>61</v>
      </c>
      <c r="V9" s="37" t="s">
        <v>23</v>
      </c>
      <c r="W9" s="38">
        <f>U9*F9</f>
        <v>127.31837071432538</v>
      </c>
      <c r="Y9"/>
      <c r="Z9"/>
    </row>
    <row r="10" spans="1:26" ht="14.25">
      <c r="A10" s="25" t="s">
        <v>24</v>
      </c>
      <c r="B10" s="25"/>
      <c r="C10" s="25"/>
      <c r="D10" s="25"/>
      <c r="E10" s="25"/>
      <c r="F10" s="25" t="e">
        <f t="shared" si="0"/>
        <v>#VALUE!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Y10"/>
      <c r="Z10"/>
    </row>
    <row r="11" spans="1:26" ht="15">
      <c r="A11" s="26">
        <v>36</v>
      </c>
      <c r="B11" s="27" t="s">
        <v>25</v>
      </c>
      <c r="C11" s="28" t="s">
        <v>26</v>
      </c>
      <c r="D11" s="29" t="s">
        <v>21</v>
      </c>
      <c r="E11" s="39">
        <v>48.5</v>
      </c>
      <c r="F11" s="31">
        <f t="shared" si="0"/>
        <v>1.5762037119330534</v>
      </c>
      <c r="G11" s="32">
        <v>27</v>
      </c>
      <c r="H11" s="33" t="s">
        <v>22</v>
      </c>
      <c r="I11" s="40">
        <v>29</v>
      </c>
      <c r="J11" s="33" t="s">
        <v>22</v>
      </c>
      <c r="K11" s="32">
        <v>31</v>
      </c>
      <c r="L11" s="33" t="s">
        <v>22</v>
      </c>
      <c r="M11" s="32">
        <v>35</v>
      </c>
      <c r="N11" s="33" t="s">
        <v>22</v>
      </c>
      <c r="O11" s="32">
        <v>37</v>
      </c>
      <c r="P11" s="33" t="s">
        <v>22</v>
      </c>
      <c r="Q11" s="32">
        <v>40</v>
      </c>
      <c r="R11" s="33" t="s">
        <v>27</v>
      </c>
      <c r="S11" s="35">
        <f>MAX(IF(H11="x",0,G11),IF(J11="x",0,I11),IF(L11="x",0,K11))</f>
        <v>31</v>
      </c>
      <c r="T11" s="35">
        <f>MAX(IF(N11="x",0,M11),IF(P11="x",0,O11),IF(R11="x",0,Q11))</f>
        <v>37</v>
      </c>
      <c r="U11" s="36">
        <f>S11+T11</f>
        <v>68</v>
      </c>
      <c r="V11" s="37" t="s">
        <v>23</v>
      </c>
      <c r="W11" s="38">
        <f>U11*F11</f>
        <v>107.18185241144764</v>
      </c>
      <c r="Y11"/>
      <c r="Z11"/>
    </row>
    <row r="12" spans="1:26" ht="14.25">
      <c r="A12" s="25" t="s">
        <v>28</v>
      </c>
      <c r="B12" s="25"/>
      <c r="C12" s="25"/>
      <c r="D12" s="25"/>
      <c r="E12" s="25"/>
      <c r="F12" s="25" t="e">
        <f t="shared" si="0"/>
        <v>#VALUE!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/>
      <c r="Z12"/>
    </row>
    <row r="13" spans="1:26" ht="15">
      <c r="A13" s="26">
        <v>2</v>
      </c>
      <c r="B13" s="27" t="s">
        <v>29</v>
      </c>
      <c r="C13" s="41">
        <v>40555</v>
      </c>
      <c r="D13" s="29" t="s">
        <v>21</v>
      </c>
      <c r="E13" s="39">
        <v>50.25</v>
      </c>
      <c r="F13" s="31">
        <f t="shared" si="0"/>
        <v>1.5334053131957939</v>
      </c>
      <c r="G13" s="32">
        <v>28</v>
      </c>
      <c r="H13" s="33" t="s">
        <v>22</v>
      </c>
      <c r="I13" s="40">
        <v>30</v>
      </c>
      <c r="J13" s="33" t="s">
        <v>22</v>
      </c>
      <c r="K13" s="32">
        <v>31</v>
      </c>
      <c r="L13" s="33" t="s">
        <v>22</v>
      </c>
      <c r="M13" s="32">
        <v>40</v>
      </c>
      <c r="N13" s="33" t="s">
        <v>22</v>
      </c>
      <c r="O13" s="32">
        <v>42</v>
      </c>
      <c r="P13" s="33" t="s">
        <v>22</v>
      </c>
      <c r="Q13" s="32">
        <v>44</v>
      </c>
      <c r="R13" s="33" t="s">
        <v>22</v>
      </c>
      <c r="S13" s="35">
        <f>MAX(IF(H13="x",0,G13),IF(J13="x",0,I13),IF(L13="x",0,K13))</f>
        <v>31</v>
      </c>
      <c r="T13" s="35">
        <f>MAX(IF(N13="x",0,M13),IF(P13="x",0,O13),IF(R13="x",0,Q13))</f>
        <v>44</v>
      </c>
      <c r="U13" s="36">
        <f>S13+T13</f>
        <v>75</v>
      </c>
      <c r="V13" s="37" t="s">
        <v>23</v>
      </c>
      <c r="W13" s="38">
        <f>U13*F13</f>
        <v>115.00539848968454</v>
      </c>
      <c r="Y13"/>
      <c r="Z13"/>
    </row>
    <row r="14" spans="1:26" ht="14.25">
      <c r="A14" s="25" t="s">
        <v>30</v>
      </c>
      <c r="B14" s="25"/>
      <c r="C14" s="25"/>
      <c r="D14" s="25"/>
      <c r="E14" s="25"/>
      <c r="F14" s="25" t="e">
        <f t="shared" si="0"/>
        <v>#VALUE!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/>
      <c r="Z14"/>
    </row>
    <row r="15" spans="1:26" ht="15">
      <c r="A15" s="26">
        <v>34</v>
      </c>
      <c r="B15" s="27" t="s">
        <v>31</v>
      </c>
      <c r="C15" s="28" t="s">
        <v>32</v>
      </c>
      <c r="D15" s="29" t="s">
        <v>33</v>
      </c>
      <c r="E15" s="39">
        <v>57.3</v>
      </c>
      <c r="F15" s="31">
        <f t="shared" si="0"/>
        <v>1.3951639696734865</v>
      </c>
      <c r="G15" s="32">
        <v>32</v>
      </c>
      <c r="H15" s="33" t="s">
        <v>22</v>
      </c>
      <c r="I15" s="40">
        <v>34</v>
      </c>
      <c r="J15" s="33" t="s">
        <v>22</v>
      </c>
      <c r="K15" s="32">
        <v>36</v>
      </c>
      <c r="L15" s="33" t="s">
        <v>27</v>
      </c>
      <c r="M15" s="32">
        <v>40</v>
      </c>
      <c r="N15" s="33" t="s">
        <v>22</v>
      </c>
      <c r="O15" s="32">
        <v>42</v>
      </c>
      <c r="P15" s="33" t="s">
        <v>22</v>
      </c>
      <c r="Q15" s="32">
        <v>44</v>
      </c>
      <c r="R15" s="33" t="s">
        <v>27</v>
      </c>
      <c r="S15" s="35">
        <f>MAX(IF(H15="x",0,G15),IF(J15="x",0,I15),IF(L15="x",0,K15))</f>
        <v>34</v>
      </c>
      <c r="T15" s="35">
        <f>MAX(IF(N15="x",0,M15),IF(P15="x",0,O15),IF(R15="x",0,Q15))</f>
        <v>42</v>
      </c>
      <c r="U15" s="36">
        <f>S15+T15</f>
        <v>76</v>
      </c>
      <c r="V15" s="37" t="s">
        <v>23</v>
      </c>
      <c r="W15" s="38">
        <f>U15*F15</f>
        <v>106.03246169518498</v>
      </c>
      <c r="Y15"/>
      <c r="Z15"/>
    </row>
    <row r="16" spans="1:26" ht="14.25">
      <c r="A16" s="25" t="s">
        <v>34</v>
      </c>
      <c r="B16" s="25"/>
      <c r="C16" s="25"/>
      <c r="D16" s="25"/>
      <c r="E16" s="25"/>
      <c r="F16" s="25" t="e">
        <f t="shared" si="0"/>
        <v>#VALUE!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/>
      <c r="Z16"/>
    </row>
    <row r="17" spans="1:26" ht="15">
      <c r="A17" s="26">
        <v>40</v>
      </c>
      <c r="B17" s="42" t="s">
        <v>35</v>
      </c>
      <c r="C17" s="43">
        <v>40123</v>
      </c>
      <c r="D17" s="44" t="s">
        <v>36</v>
      </c>
      <c r="E17" s="45">
        <v>60.75</v>
      </c>
      <c r="F17" s="31">
        <f t="shared" si="0"/>
        <v>1.3427641235614884</v>
      </c>
      <c r="G17" s="32">
        <v>36</v>
      </c>
      <c r="H17" s="33" t="s">
        <v>22</v>
      </c>
      <c r="I17" s="40">
        <v>38</v>
      </c>
      <c r="J17" s="33" t="s">
        <v>22</v>
      </c>
      <c r="K17" s="32">
        <v>40</v>
      </c>
      <c r="L17" s="33" t="s">
        <v>22</v>
      </c>
      <c r="M17" s="32">
        <v>43</v>
      </c>
      <c r="N17" s="33" t="s">
        <v>22</v>
      </c>
      <c r="O17" s="32">
        <v>46</v>
      </c>
      <c r="P17" s="33" t="s">
        <v>22</v>
      </c>
      <c r="Q17" s="32">
        <v>50</v>
      </c>
      <c r="R17" s="33" t="s">
        <v>22</v>
      </c>
      <c r="S17" s="35">
        <f aca="true" t="shared" si="1" ref="S17:S18">MAX(IF(H17="x",0,G17),IF(J17="x",0,I17),IF(L17="x",0,K17))</f>
        <v>40</v>
      </c>
      <c r="T17" s="35">
        <f aca="true" t="shared" si="2" ref="T17:T18">MAX(IF(N17="x",0,M17),IF(P17="x",0,O17),IF(R17="x",0,Q17))</f>
        <v>50</v>
      </c>
      <c r="U17" s="36">
        <f aca="true" t="shared" si="3" ref="U17:U18">S17+T17</f>
        <v>90</v>
      </c>
      <c r="V17" s="37" t="s">
        <v>37</v>
      </c>
      <c r="W17" s="38">
        <f aca="true" t="shared" si="4" ref="W17:W18">U17*F17</f>
        <v>120.84877112053395</v>
      </c>
      <c r="Y17"/>
      <c r="Z17"/>
    </row>
    <row r="18" spans="1:26" ht="15">
      <c r="A18" s="26">
        <v>33</v>
      </c>
      <c r="B18" s="27" t="s">
        <v>38</v>
      </c>
      <c r="C18" s="41">
        <v>40305</v>
      </c>
      <c r="D18" s="29" t="s">
        <v>39</v>
      </c>
      <c r="E18" s="39">
        <v>59.8</v>
      </c>
      <c r="F18" s="31">
        <f t="shared" si="0"/>
        <v>1.3563811151033571</v>
      </c>
      <c r="G18" s="32">
        <v>44</v>
      </c>
      <c r="H18" s="33" t="s">
        <v>27</v>
      </c>
      <c r="I18" s="40">
        <v>45</v>
      </c>
      <c r="J18" s="33" t="s">
        <v>22</v>
      </c>
      <c r="K18" s="32">
        <v>49</v>
      </c>
      <c r="L18" s="33" t="s">
        <v>27</v>
      </c>
      <c r="M18" s="32">
        <v>53</v>
      </c>
      <c r="N18" s="33" t="s">
        <v>22</v>
      </c>
      <c r="O18" s="32">
        <v>56</v>
      </c>
      <c r="P18" s="33" t="s">
        <v>27</v>
      </c>
      <c r="Q18" s="32">
        <v>57</v>
      </c>
      <c r="R18" s="33" t="s">
        <v>27</v>
      </c>
      <c r="S18" s="35">
        <f t="shared" si="1"/>
        <v>45</v>
      </c>
      <c r="T18" s="35">
        <f t="shared" si="2"/>
        <v>53</v>
      </c>
      <c r="U18" s="36">
        <f t="shared" si="3"/>
        <v>98</v>
      </c>
      <c r="V18" s="37" t="s">
        <v>23</v>
      </c>
      <c r="W18" s="38">
        <f t="shared" si="4"/>
        <v>132.925349280129</v>
      </c>
      <c r="Y18"/>
      <c r="Z18"/>
    </row>
    <row r="19" spans="1:23" ht="14.25">
      <c r="A19" s="25" t="s">
        <v>40</v>
      </c>
      <c r="B19" s="25"/>
      <c r="C19" s="25"/>
      <c r="D19" s="25"/>
      <c r="E19" s="25"/>
      <c r="F19" s="25" t="e">
        <f t="shared" si="0"/>
        <v>#VALUE!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5">
      <c r="A20" s="26">
        <v>37</v>
      </c>
      <c r="B20" s="27" t="s">
        <v>41</v>
      </c>
      <c r="C20" s="28" t="s">
        <v>42</v>
      </c>
      <c r="D20" s="29" t="s">
        <v>21</v>
      </c>
      <c r="E20" s="39">
        <v>70.9</v>
      </c>
      <c r="F20" s="31">
        <f t="shared" si="0"/>
        <v>1.227296362253935</v>
      </c>
      <c r="G20" s="32">
        <v>40</v>
      </c>
      <c r="H20" s="33" t="s">
        <v>27</v>
      </c>
      <c r="I20" s="40">
        <v>40</v>
      </c>
      <c r="J20" s="33" t="s">
        <v>22</v>
      </c>
      <c r="K20" s="32">
        <v>42</v>
      </c>
      <c r="L20" s="33" t="s">
        <v>27</v>
      </c>
      <c r="M20" s="32">
        <v>48</v>
      </c>
      <c r="N20" s="33" t="s">
        <v>27</v>
      </c>
      <c r="O20" s="32">
        <v>48</v>
      </c>
      <c r="P20" s="33" t="s">
        <v>27</v>
      </c>
      <c r="Q20" s="32">
        <v>48</v>
      </c>
      <c r="R20" s="33" t="s">
        <v>22</v>
      </c>
      <c r="S20" s="35">
        <f>MAX(IF(H20="x",0,G20),IF(J20="x",0,I20),IF(L20="x",0,K20))</f>
        <v>40</v>
      </c>
      <c r="T20" s="35">
        <f>MAX(IF(N20="x",0,M20),IF(P20="x",0,O20),IF(R20="x",0,Q20))</f>
        <v>48</v>
      </c>
      <c r="U20" s="36">
        <f>S20+T20</f>
        <v>88</v>
      </c>
      <c r="V20" s="37" t="s">
        <v>23</v>
      </c>
      <c r="W20" s="38">
        <f>U20*F20</f>
        <v>108.00207987834628</v>
      </c>
    </row>
    <row r="21" spans="1:23" ht="14.25">
      <c r="A21" s="25" t="s">
        <v>43</v>
      </c>
      <c r="B21" s="25"/>
      <c r="C21" s="25"/>
      <c r="D21" s="25"/>
      <c r="E21" s="25"/>
      <c r="F21" s="25" t="e">
        <f t="shared" si="0"/>
        <v>#VALUE!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5">
      <c r="A22" s="26">
        <v>59</v>
      </c>
      <c r="B22" s="27" t="s">
        <v>44</v>
      </c>
      <c r="C22" s="41">
        <v>39580</v>
      </c>
      <c r="D22" s="29" t="s">
        <v>45</v>
      </c>
      <c r="E22" s="39">
        <v>75.6</v>
      </c>
      <c r="F22" s="31">
        <f t="shared" si="0"/>
        <v>1.1879830569720207</v>
      </c>
      <c r="G22" s="32">
        <v>40</v>
      </c>
      <c r="H22" s="33" t="s">
        <v>22</v>
      </c>
      <c r="I22" s="40">
        <v>45</v>
      </c>
      <c r="J22" s="33" t="s">
        <v>22</v>
      </c>
      <c r="K22" s="32">
        <v>50</v>
      </c>
      <c r="L22" s="33" t="s">
        <v>27</v>
      </c>
      <c r="M22" s="32">
        <v>55</v>
      </c>
      <c r="N22" s="33" t="s">
        <v>22</v>
      </c>
      <c r="O22" s="32">
        <v>60</v>
      </c>
      <c r="P22" s="33" t="s">
        <v>22</v>
      </c>
      <c r="Q22" s="32">
        <v>65</v>
      </c>
      <c r="R22" s="33" t="s">
        <v>27</v>
      </c>
      <c r="S22" s="35">
        <f>MAX(IF(H22="x",0,G22),IF(J22="x",0,I22),IF(L22="x",0,K22))</f>
        <v>45</v>
      </c>
      <c r="T22" s="35">
        <f>MAX(IF(N22="x",0,M22),IF(P22="x",0,O22),IF(R22="x",0,Q22))</f>
        <v>60</v>
      </c>
      <c r="U22" s="36">
        <f>S22+T22</f>
        <v>105</v>
      </c>
      <c r="V22" s="37" t="s">
        <v>23</v>
      </c>
      <c r="W22" s="38">
        <f>U22*F22</f>
        <v>124.73822098206217</v>
      </c>
    </row>
    <row r="23" spans="1:23" ht="14.25">
      <c r="A23" s="25" t="s">
        <v>46</v>
      </c>
      <c r="B23" s="25"/>
      <c r="C23" s="25"/>
      <c r="D23" s="25"/>
      <c r="E23" s="25"/>
      <c r="F23" s="25" t="e">
        <f t="shared" si="0"/>
        <v>#VALUE!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5">
      <c r="A24" s="26">
        <v>28</v>
      </c>
      <c r="B24" s="27" t="s">
        <v>47</v>
      </c>
      <c r="C24" s="28" t="s">
        <v>48</v>
      </c>
      <c r="D24" s="29" t="s">
        <v>21</v>
      </c>
      <c r="E24" s="39">
        <v>89.85</v>
      </c>
      <c r="F24" s="31">
        <f t="shared" si="0"/>
        <v>1.103676887133473</v>
      </c>
      <c r="G24" s="32">
        <v>60</v>
      </c>
      <c r="H24" s="33" t="s">
        <v>27</v>
      </c>
      <c r="I24" s="40">
        <v>60</v>
      </c>
      <c r="J24" s="33" t="s">
        <v>22</v>
      </c>
      <c r="K24" s="32">
        <v>64</v>
      </c>
      <c r="L24" s="33" t="s">
        <v>27</v>
      </c>
      <c r="M24" s="32">
        <v>70</v>
      </c>
      <c r="N24" s="33" t="s">
        <v>22</v>
      </c>
      <c r="O24" s="32">
        <v>75</v>
      </c>
      <c r="P24" s="33" t="s">
        <v>22</v>
      </c>
      <c r="Q24" s="32">
        <v>78</v>
      </c>
      <c r="R24" s="33" t="s">
        <v>49</v>
      </c>
      <c r="S24" s="35">
        <v>60</v>
      </c>
      <c r="T24" s="35">
        <f aca="true" t="shared" si="5" ref="T24:T25">MAX(IF(N24="x",0,M24),IF(P24="x",0,O24),IF(R24="x",0,Q24))</f>
        <v>78</v>
      </c>
      <c r="U24" s="36">
        <f aca="true" t="shared" si="6" ref="U24:U25">S24+T24</f>
        <v>138</v>
      </c>
      <c r="V24" s="37" t="s">
        <v>23</v>
      </c>
      <c r="W24" s="38">
        <f aca="true" t="shared" si="7" ref="W24:W25">U24*F24</f>
        <v>152.3074104244193</v>
      </c>
    </row>
    <row r="25" spans="1:25" ht="12.75" customHeight="1">
      <c r="A25" s="46">
        <v>35</v>
      </c>
      <c r="B25" s="47" t="s">
        <v>50</v>
      </c>
      <c r="C25" s="48">
        <v>40210</v>
      </c>
      <c r="D25" s="49" t="s">
        <v>51</v>
      </c>
      <c r="E25" s="50">
        <v>78.45</v>
      </c>
      <c r="F25" s="31">
        <f t="shared" si="0"/>
        <v>1.167385746657106</v>
      </c>
      <c r="G25" s="51">
        <v>41</v>
      </c>
      <c r="H25" s="52" t="s">
        <v>27</v>
      </c>
      <c r="I25" s="53">
        <v>41</v>
      </c>
      <c r="J25" s="52" t="s">
        <v>22</v>
      </c>
      <c r="K25" s="51">
        <v>42</v>
      </c>
      <c r="L25" s="52" t="s">
        <v>27</v>
      </c>
      <c r="M25" s="51">
        <v>53</v>
      </c>
      <c r="N25" s="52" t="s">
        <v>27</v>
      </c>
      <c r="O25" s="51">
        <v>53</v>
      </c>
      <c r="P25" s="52" t="s">
        <v>27</v>
      </c>
      <c r="Q25" s="51">
        <v>53</v>
      </c>
      <c r="R25" s="52" t="s">
        <v>27</v>
      </c>
      <c r="S25" s="54">
        <v>41</v>
      </c>
      <c r="T25" s="54">
        <f t="shared" si="5"/>
        <v>0</v>
      </c>
      <c r="U25" s="55">
        <f t="shared" si="6"/>
        <v>41</v>
      </c>
      <c r="V25" s="56"/>
      <c r="W25" s="57">
        <f t="shared" si="7"/>
        <v>47.86281561294135</v>
      </c>
      <c r="Y25" s="58"/>
    </row>
    <row r="26" spans="1:23" ht="12.75">
      <c r="A26" s="59"/>
      <c r="B26" s="59"/>
      <c r="C26" s="59"/>
      <c r="D26" s="60"/>
      <c r="E26" s="61"/>
      <c r="F26" s="62"/>
      <c r="G26" s="59"/>
      <c r="H26" s="59"/>
      <c r="I26" s="63"/>
      <c r="J26" s="63"/>
      <c r="K26" s="60"/>
      <c r="L26" s="60"/>
      <c r="M26" s="59"/>
      <c r="N26" s="59"/>
      <c r="O26" s="63"/>
      <c r="P26" s="63"/>
      <c r="Q26" s="63"/>
      <c r="R26" s="63"/>
      <c r="S26" s="60"/>
      <c r="T26" s="60"/>
      <c r="U26" s="60"/>
      <c r="V26" s="64"/>
      <c r="W26" s="65"/>
    </row>
    <row r="27" spans="2:20" ht="12.75">
      <c r="B27" s="66" t="s">
        <v>52</v>
      </c>
      <c r="C27" s="67"/>
      <c r="D27" s="68"/>
      <c r="F27" s="69" t="s">
        <v>53</v>
      </c>
      <c r="G27" s="67" t="s">
        <v>54</v>
      </c>
      <c r="H27" s="67"/>
      <c r="I27" s="67"/>
      <c r="J27" s="67"/>
      <c r="K27" s="70"/>
      <c r="L27" s="70"/>
      <c r="M27" s="11"/>
      <c r="N27" s="11"/>
      <c r="O27" s="66" t="s">
        <v>55</v>
      </c>
      <c r="P27" s="71" t="s">
        <v>56</v>
      </c>
      <c r="Q27" s="66"/>
      <c r="R27" s="66"/>
      <c r="S27" s="72"/>
      <c r="T27" s="73"/>
    </row>
    <row r="28" spans="2:20" ht="12.75">
      <c r="B28" s="74"/>
      <c r="C28" s="67"/>
      <c r="D28" s="68"/>
      <c r="E28" s="75"/>
      <c r="F28" s="12"/>
      <c r="G28" s="67" t="s">
        <v>57</v>
      </c>
      <c r="H28" s="67"/>
      <c r="I28" s="67"/>
      <c r="J28" s="67"/>
      <c r="K28" s="70"/>
      <c r="L28" s="70"/>
      <c r="M28" s="11"/>
      <c r="N28" s="11"/>
      <c r="O28" s="76" t="s">
        <v>58</v>
      </c>
      <c r="P28" s="13" t="s">
        <v>59</v>
      </c>
      <c r="R28" s="76"/>
      <c r="S28" s="72"/>
      <c r="T28" s="8"/>
    </row>
    <row r="29" spans="7:19" ht="12.75">
      <c r="G29" s="13" t="s">
        <v>60</v>
      </c>
      <c r="O29" s="76"/>
      <c r="P29" s="13"/>
      <c r="S29" s="8" t="s">
        <v>61</v>
      </c>
    </row>
    <row r="32" ht="12.75">
      <c r="B32" s="1" t="s">
        <v>62</v>
      </c>
    </row>
    <row r="34" ht="12.75">
      <c r="O34" s="71"/>
    </row>
    <row r="40" spans="1:23" ht="18">
      <c r="A40" s="4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>
      <c r="A41" s="5">
        <v>45206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>
      <c r="A42" s="6" t="s">
        <v>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14" ht="13.5">
      <c r="A43" s="74"/>
      <c r="B43" s="77"/>
      <c r="C43" s="78"/>
      <c r="E43" s="79"/>
      <c r="M43" s="3"/>
      <c r="N43" s="3"/>
    </row>
    <row r="44" spans="1:23" ht="12.75">
      <c r="A44" s="15" t="s">
        <v>2</v>
      </c>
      <c r="B44" s="15"/>
      <c r="C44" s="15"/>
      <c r="D44" s="15"/>
      <c r="E44" s="15"/>
      <c r="F44" s="15"/>
      <c r="G44" s="16" t="s">
        <v>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 t="s">
        <v>4</v>
      </c>
      <c r="T44" s="17"/>
      <c r="U44" s="17"/>
      <c r="V44" s="17"/>
      <c r="W44" s="17"/>
    </row>
    <row r="45" spans="1:23" ht="12.75" customHeight="1">
      <c r="A45" s="80" t="s">
        <v>5</v>
      </c>
      <c r="B45" s="81" t="s">
        <v>6</v>
      </c>
      <c r="C45" s="81" t="s">
        <v>7</v>
      </c>
      <c r="D45" s="81" t="s">
        <v>8</v>
      </c>
      <c r="E45" s="82" t="s">
        <v>9</v>
      </c>
      <c r="F45" s="83" t="s">
        <v>10</v>
      </c>
      <c r="G45" s="84" t="s">
        <v>11</v>
      </c>
      <c r="H45" s="84"/>
      <c r="I45" s="84"/>
      <c r="J45" s="84"/>
      <c r="K45" s="84"/>
      <c r="L45" s="84"/>
      <c r="M45" s="84" t="s">
        <v>12</v>
      </c>
      <c r="N45" s="84"/>
      <c r="O45" s="84"/>
      <c r="P45" s="84"/>
      <c r="Q45" s="84"/>
      <c r="R45" s="84"/>
      <c r="S45" s="84" t="s">
        <v>13</v>
      </c>
      <c r="T45" s="84" t="s">
        <v>14</v>
      </c>
      <c r="U45" s="84" t="s">
        <v>15</v>
      </c>
      <c r="V45" s="85" t="s">
        <v>16</v>
      </c>
      <c r="W45" s="86" t="s">
        <v>17</v>
      </c>
    </row>
    <row r="46" spans="1:23" ht="12.75">
      <c r="A46" s="80"/>
      <c r="B46" s="81"/>
      <c r="C46" s="81"/>
      <c r="D46" s="81"/>
      <c r="E46" s="82"/>
      <c r="F46" s="83"/>
      <c r="G46" s="84">
        <v>1</v>
      </c>
      <c r="H46" s="84"/>
      <c r="I46" s="84">
        <v>2</v>
      </c>
      <c r="J46" s="84"/>
      <c r="K46" s="84">
        <v>3</v>
      </c>
      <c r="L46" s="84"/>
      <c r="M46" s="84">
        <v>1</v>
      </c>
      <c r="N46" s="84"/>
      <c r="O46" s="84">
        <v>2</v>
      </c>
      <c r="P46" s="84"/>
      <c r="Q46" s="84">
        <v>3</v>
      </c>
      <c r="R46" s="84"/>
      <c r="S46" s="84"/>
      <c r="T46" s="84"/>
      <c r="U46" s="84"/>
      <c r="V46" s="85"/>
      <c r="W46" s="86"/>
    </row>
    <row r="47" spans="1:23" ht="12.75">
      <c r="A47" s="87" t="s">
        <v>63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6" ht="15">
      <c r="A48" s="88">
        <v>35</v>
      </c>
      <c r="B48" s="89" t="s">
        <v>64</v>
      </c>
      <c r="C48" s="90">
        <v>40442</v>
      </c>
      <c r="D48" s="91" t="s">
        <v>21</v>
      </c>
      <c r="E48" s="92">
        <v>37.65</v>
      </c>
      <c r="F48" s="31">
        <f aca="true" t="shared" si="8" ref="F48:F60">POWER(10,(0.722762521*(LOG10(E48/193.609)*LOG10(E48/193.609))))</f>
        <v>2.320260094587892</v>
      </c>
      <c r="G48" s="93">
        <v>38</v>
      </c>
      <c r="H48" s="33" t="s">
        <v>22</v>
      </c>
      <c r="I48" s="94">
        <v>40</v>
      </c>
      <c r="J48" s="33" t="s">
        <v>22</v>
      </c>
      <c r="K48" s="93">
        <v>42</v>
      </c>
      <c r="L48" s="33" t="s">
        <v>27</v>
      </c>
      <c r="M48" s="93">
        <v>48</v>
      </c>
      <c r="N48" s="33" t="s">
        <v>22</v>
      </c>
      <c r="O48" s="93">
        <v>50</v>
      </c>
      <c r="P48" s="33" t="s">
        <v>22</v>
      </c>
      <c r="Q48" s="93">
        <v>53</v>
      </c>
      <c r="R48" s="33" t="s">
        <v>27</v>
      </c>
      <c r="S48" s="35">
        <f>MAX(IF(H48="x",0,G48),IF(J48="x",0,I48),IF(L48="x",0,K48))</f>
        <v>40</v>
      </c>
      <c r="T48" s="35">
        <f>MAX(IF(N48="x",0,M48),IF(P48="x",0,O48),IF(R48="x",0,Q48))</f>
        <v>50</v>
      </c>
      <c r="U48" s="36">
        <f>S48+T48</f>
        <v>90</v>
      </c>
      <c r="V48" s="37" t="s">
        <v>23</v>
      </c>
      <c r="W48" s="38">
        <f>U48*F48</f>
        <v>208.82340851291028</v>
      </c>
      <c r="Y48"/>
      <c r="Z48"/>
    </row>
    <row r="49" spans="1:26" ht="14.25">
      <c r="A49" s="87" t="s">
        <v>65</v>
      </c>
      <c r="B49" s="87"/>
      <c r="C49" s="87"/>
      <c r="D49" s="87"/>
      <c r="E49" s="87"/>
      <c r="F49" s="87" t="e">
        <f t="shared" si="8"/>
        <v>#VALUE!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Y49"/>
      <c r="Z49"/>
    </row>
    <row r="50" spans="1:26" ht="15">
      <c r="A50" s="88">
        <v>20</v>
      </c>
      <c r="B50" s="95" t="s">
        <v>66</v>
      </c>
      <c r="C50" s="96">
        <v>40422</v>
      </c>
      <c r="D50" s="97" t="s">
        <v>67</v>
      </c>
      <c r="E50" s="98">
        <v>43.3</v>
      </c>
      <c r="F50" s="31">
        <f t="shared" si="8"/>
        <v>2.021987709384578</v>
      </c>
      <c r="G50" s="93">
        <v>40</v>
      </c>
      <c r="H50" s="33" t="s">
        <v>22</v>
      </c>
      <c r="I50" s="94">
        <v>42</v>
      </c>
      <c r="J50" s="33" t="s">
        <v>22</v>
      </c>
      <c r="K50" s="93">
        <v>44</v>
      </c>
      <c r="L50" s="33" t="s">
        <v>27</v>
      </c>
      <c r="M50" s="93">
        <v>50</v>
      </c>
      <c r="N50" s="33" t="s">
        <v>22</v>
      </c>
      <c r="O50" s="93">
        <v>53</v>
      </c>
      <c r="P50" s="33" t="s">
        <v>22</v>
      </c>
      <c r="Q50" s="93">
        <v>55</v>
      </c>
      <c r="R50" s="33" t="s">
        <v>27</v>
      </c>
      <c r="S50" s="35">
        <f>MAX(IF(H50="x",0,G50),IF(J50="x",0,I50),IF(L50="x",0,K50))</f>
        <v>42</v>
      </c>
      <c r="T50" s="35">
        <f>MAX(IF(N50="x",0,M50),IF(P50="x",0,O50),IF(R50="x",0,Q50))</f>
        <v>53</v>
      </c>
      <c r="U50" s="36">
        <f>S50+T50</f>
        <v>95</v>
      </c>
      <c r="V50" s="37" t="s">
        <v>23</v>
      </c>
      <c r="W50" s="38">
        <f>U50*F50</f>
        <v>192.0888323915349</v>
      </c>
      <c r="Y50"/>
      <c r="Z50"/>
    </row>
    <row r="51" spans="1:26" ht="14.25">
      <c r="A51" s="87" t="s">
        <v>68</v>
      </c>
      <c r="B51" s="87"/>
      <c r="C51" s="87"/>
      <c r="D51" s="87"/>
      <c r="E51" s="87"/>
      <c r="F51" s="87" t="e">
        <f t="shared" si="8"/>
        <v>#VALUE!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Y51"/>
      <c r="Z51"/>
    </row>
    <row r="52" spans="1:26" ht="15">
      <c r="A52" s="88">
        <v>62</v>
      </c>
      <c r="B52" s="89" t="s">
        <v>69</v>
      </c>
      <c r="C52" s="90">
        <v>39516</v>
      </c>
      <c r="D52" s="91" t="s">
        <v>67</v>
      </c>
      <c r="E52" s="92">
        <v>46.75</v>
      </c>
      <c r="F52" s="31">
        <f t="shared" si="8"/>
        <v>1.8848470876388923</v>
      </c>
      <c r="G52" s="93">
        <v>58</v>
      </c>
      <c r="H52" s="33" t="s">
        <v>22</v>
      </c>
      <c r="I52" s="94">
        <v>61</v>
      </c>
      <c r="J52" s="33" t="s">
        <v>22</v>
      </c>
      <c r="K52" s="93">
        <v>64</v>
      </c>
      <c r="L52" s="33" t="s">
        <v>22</v>
      </c>
      <c r="M52" s="93">
        <v>67</v>
      </c>
      <c r="N52" s="33" t="s">
        <v>22</v>
      </c>
      <c r="O52" s="93">
        <v>71</v>
      </c>
      <c r="P52" s="33" t="s">
        <v>22</v>
      </c>
      <c r="Q52" s="93">
        <v>74</v>
      </c>
      <c r="R52" s="33" t="s">
        <v>22</v>
      </c>
      <c r="S52" s="35">
        <f>MAX(IF(H52="x",0,G52),IF(J52="x",0,I52),IF(L52="x",0,K52))</f>
        <v>64</v>
      </c>
      <c r="T52" s="35">
        <f>MAX(IF(N52="x",0,M52),IF(P52="x",0,O52),IF(R52="x",0,Q52))</f>
        <v>74</v>
      </c>
      <c r="U52" s="36">
        <f>S52+T52</f>
        <v>138</v>
      </c>
      <c r="V52" s="37" t="s">
        <v>23</v>
      </c>
      <c r="W52" s="38">
        <f>U52*F52</f>
        <v>260.10889809416716</v>
      </c>
      <c r="Y52"/>
      <c r="Z52"/>
    </row>
    <row r="53" spans="1:26" ht="14.25">
      <c r="A53" s="87" t="s">
        <v>70</v>
      </c>
      <c r="B53" s="87"/>
      <c r="C53" s="87"/>
      <c r="D53" s="87"/>
      <c r="E53" s="87"/>
      <c r="F53" s="87" t="e">
        <f t="shared" si="8"/>
        <v>#VALUE!</v>
      </c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Y53"/>
      <c r="Z53"/>
    </row>
    <row r="54" spans="1:26" ht="15">
      <c r="A54" s="88">
        <v>19</v>
      </c>
      <c r="B54" s="95" t="s">
        <v>71</v>
      </c>
      <c r="C54" s="96">
        <v>40371</v>
      </c>
      <c r="D54" s="97" t="s">
        <v>67</v>
      </c>
      <c r="E54" s="98">
        <v>57.05</v>
      </c>
      <c r="F54" s="31">
        <f t="shared" si="8"/>
        <v>1.5978556420617613</v>
      </c>
      <c r="G54" s="93">
        <v>62</v>
      </c>
      <c r="H54" s="33" t="s">
        <v>22</v>
      </c>
      <c r="I54" s="94">
        <v>66</v>
      </c>
      <c r="J54" s="33" t="s">
        <v>22</v>
      </c>
      <c r="K54" s="93">
        <v>68</v>
      </c>
      <c r="L54" s="33" t="s">
        <v>49</v>
      </c>
      <c r="M54" s="93">
        <v>73</v>
      </c>
      <c r="N54" s="33" t="s">
        <v>22</v>
      </c>
      <c r="O54" s="93">
        <v>77</v>
      </c>
      <c r="P54" s="33" t="s">
        <v>22</v>
      </c>
      <c r="Q54" s="93">
        <v>81</v>
      </c>
      <c r="R54" s="33" t="s">
        <v>49</v>
      </c>
      <c r="S54" s="35">
        <f aca="true" t="shared" si="9" ref="S54:S60">MAX(IF(H54="x",0,G54),IF(J54="x",0,I54),IF(L54="x",0,K54))</f>
        <v>68</v>
      </c>
      <c r="T54" s="35">
        <f aca="true" t="shared" si="10" ref="T54:T60">MAX(IF(N54="x",0,M54),IF(P54="x",0,O54),IF(R54="x",0,Q54))</f>
        <v>81</v>
      </c>
      <c r="U54" s="99">
        <f aca="true" t="shared" si="11" ref="U54:U60">S54+T54</f>
        <v>149</v>
      </c>
      <c r="V54" s="37" t="s">
        <v>37</v>
      </c>
      <c r="W54" s="38">
        <f aca="true" t="shared" si="12" ref="W54:W60">U54*F54</f>
        <v>238.08049066720244</v>
      </c>
      <c r="Y54"/>
      <c r="Z54"/>
    </row>
    <row r="55" spans="1:26" ht="15">
      <c r="A55" s="88">
        <v>53</v>
      </c>
      <c r="B55" s="42" t="s">
        <v>72</v>
      </c>
      <c r="C55" s="43">
        <v>39480</v>
      </c>
      <c r="D55" s="44" t="s">
        <v>73</v>
      </c>
      <c r="E55" s="100">
        <v>60.7</v>
      </c>
      <c r="F55" s="31">
        <f t="shared" si="8"/>
        <v>1.525462649734944</v>
      </c>
      <c r="G55" s="93">
        <v>76</v>
      </c>
      <c r="H55" s="33" t="s">
        <v>22</v>
      </c>
      <c r="I55" s="94">
        <v>79</v>
      </c>
      <c r="J55" s="33" t="s">
        <v>27</v>
      </c>
      <c r="K55" s="93">
        <v>79</v>
      </c>
      <c r="L55" s="33" t="s">
        <v>22</v>
      </c>
      <c r="M55" s="93">
        <v>88</v>
      </c>
      <c r="N55" s="33" t="s">
        <v>22</v>
      </c>
      <c r="O55" s="93">
        <v>91</v>
      </c>
      <c r="P55" s="33" t="s">
        <v>22</v>
      </c>
      <c r="Q55" s="93">
        <v>92</v>
      </c>
      <c r="R55" s="33" t="s">
        <v>49</v>
      </c>
      <c r="S55" s="35">
        <f t="shared" si="9"/>
        <v>79</v>
      </c>
      <c r="T55" s="35">
        <f t="shared" si="10"/>
        <v>92</v>
      </c>
      <c r="U55" s="99">
        <f t="shared" si="11"/>
        <v>171</v>
      </c>
      <c r="V55" s="37" t="s">
        <v>23</v>
      </c>
      <c r="W55" s="38">
        <f t="shared" si="12"/>
        <v>260.85411310467543</v>
      </c>
      <c r="Y55"/>
      <c r="Z55"/>
    </row>
    <row r="56" spans="1:26" ht="15">
      <c r="A56" s="88">
        <v>63</v>
      </c>
      <c r="B56" s="27" t="s">
        <v>74</v>
      </c>
      <c r="C56" s="41">
        <v>39878</v>
      </c>
      <c r="D56" s="29" t="s">
        <v>45</v>
      </c>
      <c r="E56" s="39">
        <v>60.4</v>
      </c>
      <c r="F56" s="31">
        <f t="shared" si="8"/>
        <v>1.5309878854928398</v>
      </c>
      <c r="G56" s="93">
        <v>40</v>
      </c>
      <c r="H56" s="33" t="s">
        <v>22</v>
      </c>
      <c r="I56" s="94">
        <v>43</v>
      </c>
      <c r="J56" s="33" t="s">
        <v>22</v>
      </c>
      <c r="K56" s="93">
        <v>45</v>
      </c>
      <c r="L56" s="33" t="s">
        <v>27</v>
      </c>
      <c r="M56" s="93">
        <v>50</v>
      </c>
      <c r="N56" s="33" t="s">
        <v>22</v>
      </c>
      <c r="O56" s="93">
        <v>55</v>
      </c>
      <c r="P56" s="33" t="s">
        <v>22</v>
      </c>
      <c r="Q56" s="93">
        <v>57</v>
      </c>
      <c r="R56" s="33" t="s">
        <v>22</v>
      </c>
      <c r="S56" s="35">
        <f t="shared" si="9"/>
        <v>43</v>
      </c>
      <c r="T56" s="35">
        <f t="shared" si="10"/>
        <v>57</v>
      </c>
      <c r="U56" s="36">
        <f t="shared" si="11"/>
        <v>100</v>
      </c>
      <c r="V56" s="37" t="s">
        <v>75</v>
      </c>
      <c r="W56" s="38">
        <f t="shared" si="12"/>
        <v>153.098788549284</v>
      </c>
      <c r="Y56"/>
      <c r="Z56"/>
    </row>
    <row r="57" spans="1:23" ht="14.25">
      <c r="A57" s="87" t="s">
        <v>76</v>
      </c>
      <c r="B57" s="87"/>
      <c r="C57" s="87"/>
      <c r="D57" s="87"/>
      <c r="E57" s="87"/>
      <c r="F57" s="87" t="e">
        <f t="shared" si="8"/>
        <v>#VALUE!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>
        <f t="shared" si="9"/>
        <v>0</v>
      </c>
      <c r="T57" s="87">
        <f t="shared" si="10"/>
        <v>0</v>
      </c>
      <c r="U57" s="87">
        <f t="shared" si="11"/>
        <v>0</v>
      </c>
      <c r="V57" s="87"/>
      <c r="W57" s="87" t="e">
        <f t="shared" si="12"/>
        <v>#VALUE!</v>
      </c>
    </row>
    <row r="58" spans="1:23" ht="15">
      <c r="A58" s="88">
        <v>22</v>
      </c>
      <c r="B58" s="27" t="s">
        <v>77</v>
      </c>
      <c r="C58" s="41">
        <v>39502</v>
      </c>
      <c r="D58" s="29" t="s">
        <v>21</v>
      </c>
      <c r="E58" s="39">
        <v>61.45</v>
      </c>
      <c r="F58" s="31">
        <f t="shared" si="8"/>
        <v>1.5119544008664714</v>
      </c>
      <c r="G58" s="93">
        <v>40</v>
      </c>
      <c r="H58" s="33" t="s">
        <v>22</v>
      </c>
      <c r="I58" s="94">
        <v>43</v>
      </c>
      <c r="J58" s="33" t="s">
        <v>22</v>
      </c>
      <c r="K58" s="93">
        <v>45</v>
      </c>
      <c r="L58" s="33" t="s">
        <v>22</v>
      </c>
      <c r="M58" s="93">
        <v>50</v>
      </c>
      <c r="N58" s="33" t="s">
        <v>22</v>
      </c>
      <c r="O58" s="93">
        <v>53</v>
      </c>
      <c r="P58" s="33" t="s">
        <v>22</v>
      </c>
      <c r="Q58" s="93">
        <v>57</v>
      </c>
      <c r="R58" s="33" t="s">
        <v>22</v>
      </c>
      <c r="S58" s="35">
        <f t="shared" si="9"/>
        <v>45</v>
      </c>
      <c r="T58" s="35">
        <f t="shared" si="10"/>
        <v>57</v>
      </c>
      <c r="U58" s="36">
        <f t="shared" si="11"/>
        <v>102</v>
      </c>
      <c r="V58" s="37" t="s">
        <v>23</v>
      </c>
      <c r="W58" s="38">
        <f t="shared" si="12"/>
        <v>154.21934888838007</v>
      </c>
    </row>
    <row r="59" spans="1:23" ht="15">
      <c r="A59" s="101">
        <v>60</v>
      </c>
      <c r="B59" s="102" t="s">
        <v>78</v>
      </c>
      <c r="C59" s="43">
        <v>40289</v>
      </c>
      <c r="D59" s="44" t="s">
        <v>79</v>
      </c>
      <c r="E59" s="103">
        <v>66.95</v>
      </c>
      <c r="F59" s="31">
        <f t="shared" si="8"/>
        <v>1.4246849194413267</v>
      </c>
      <c r="G59" s="93">
        <v>36</v>
      </c>
      <c r="H59" s="33" t="s">
        <v>22</v>
      </c>
      <c r="I59" s="94">
        <v>40</v>
      </c>
      <c r="J59" s="33" t="s">
        <v>22</v>
      </c>
      <c r="K59" s="93">
        <v>42</v>
      </c>
      <c r="L59" s="33" t="s">
        <v>22</v>
      </c>
      <c r="M59" s="93">
        <v>50</v>
      </c>
      <c r="N59" s="33" t="s">
        <v>22</v>
      </c>
      <c r="O59" s="93">
        <v>54</v>
      </c>
      <c r="P59" s="33" t="s">
        <v>22</v>
      </c>
      <c r="Q59" s="93">
        <v>57</v>
      </c>
      <c r="R59" s="33" t="s">
        <v>27</v>
      </c>
      <c r="S59" s="35">
        <f t="shared" si="9"/>
        <v>42</v>
      </c>
      <c r="T59" s="35">
        <f t="shared" si="10"/>
        <v>54</v>
      </c>
      <c r="U59" s="36">
        <f t="shared" si="11"/>
        <v>96</v>
      </c>
      <c r="V59" s="37" t="s">
        <v>37</v>
      </c>
      <c r="W59" s="38">
        <f t="shared" si="12"/>
        <v>136.76975226636736</v>
      </c>
    </row>
    <row r="60" spans="1:23" ht="15">
      <c r="A60" s="104">
        <v>27</v>
      </c>
      <c r="B60" s="47" t="s">
        <v>80</v>
      </c>
      <c r="C60" s="48">
        <v>40272</v>
      </c>
      <c r="D60" s="49" t="s">
        <v>67</v>
      </c>
      <c r="E60" s="50">
        <v>61.5</v>
      </c>
      <c r="F60" s="31">
        <f t="shared" si="8"/>
        <v>1.5110690082274425</v>
      </c>
      <c r="G60" s="105">
        <v>41</v>
      </c>
      <c r="H60" s="52" t="s">
        <v>22</v>
      </c>
      <c r="I60" s="106">
        <v>43</v>
      </c>
      <c r="J60" s="52" t="s">
        <v>27</v>
      </c>
      <c r="K60" s="105">
        <v>43</v>
      </c>
      <c r="L60" s="52" t="s">
        <v>22</v>
      </c>
      <c r="M60" s="105">
        <v>45</v>
      </c>
      <c r="N60" s="52" t="s">
        <v>22</v>
      </c>
      <c r="O60" s="105">
        <v>48</v>
      </c>
      <c r="P60" s="52" t="s">
        <v>27</v>
      </c>
      <c r="Q60" s="105">
        <v>48</v>
      </c>
      <c r="R60" s="52" t="s">
        <v>22</v>
      </c>
      <c r="S60" s="54">
        <f t="shared" si="9"/>
        <v>43</v>
      </c>
      <c r="T60" s="54">
        <f t="shared" si="10"/>
        <v>48</v>
      </c>
      <c r="U60" s="55">
        <f t="shared" si="11"/>
        <v>91</v>
      </c>
      <c r="V60" s="56" t="s">
        <v>75</v>
      </c>
      <c r="W60" s="57">
        <f t="shared" si="12"/>
        <v>137.50727974869727</v>
      </c>
    </row>
    <row r="62" spans="2:20" ht="12.75">
      <c r="B62" s="66" t="s">
        <v>52</v>
      </c>
      <c r="C62" s="67"/>
      <c r="D62" s="68"/>
      <c r="F62" s="69" t="s">
        <v>53</v>
      </c>
      <c r="G62" s="67" t="s">
        <v>54</v>
      </c>
      <c r="H62" s="67"/>
      <c r="I62" s="67"/>
      <c r="J62" s="67"/>
      <c r="K62" s="70"/>
      <c r="L62" s="70"/>
      <c r="M62" s="11"/>
      <c r="N62" s="11"/>
      <c r="O62" s="66" t="s">
        <v>55</v>
      </c>
      <c r="P62" s="13" t="s">
        <v>81</v>
      </c>
      <c r="Q62" s="66"/>
      <c r="R62" s="66"/>
      <c r="S62" s="72"/>
      <c r="T62" s="73"/>
    </row>
    <row r="63" spans="2:20" ht="12.75">
      <c r="B63" s="74"/>
      <c r="C63" s="67"/>
      <c r="D63" s="68"/>
      <c r="E63" s="75"/>
      <c r="F63" s="12"/>
      <c r="G63" s="67" t="s">
        <v>57</v>
      </c>
      <c r="H63" s="67"/>
      <c r="I63" s="67"/>
      <c r="J63" s="67"/>
      <c r="K63" s="70"/>
      <c r="L63" s="70"/>
      <c r="M63" s="11"/>
      <c r="N63" s="11"/>
      <c r="O63" s="76" t="s">
        <v>58</v>
      </c>
      <c r="P63" s="67" t="s">
        <v>41</v>
      </c>
      <c r="R63" s="76"/>
      <c r="S63" s="72"/>
      <c r="T63" s="8"/>
    </row>
    <row r="64" spans="7:21" ht="12.75">
      <c r="G64" s="13" t="s">
        <v>60</v>
      </c>
      <c r="M64" s="3"/>
      <c r="N64" s="3"/>
      <c r="O64" s="66" t="s">
        <v>82</v>
      </c>
      <c r="P64" s="13" t="s">
        <v>83</v>
      </c>
      <c r="Q64" s="8"/>
      <c r="R64" s="8"/>
      <c r="U64" s="8"/>
    </row>
    <row r="65" spans="13:21" ht="12.75">
      <c r="M65" s="3"/>
      <c r="N65" s="3"/>
      <c r="Q65" s="8"/>
      <c r="R65" s="8"/>
      <c r="U65" s="8"/>
    </row>
    <row r="66" spans="3:21" ht="12.75">
      <c r="C66" s="1" t="s">
        <v>84</v>
      </c>
      <c r="M66" s="3"/>
      <c r="N66" s="3"/>
      <c r="Q66" s="8"/>
      <c r="R66" s="8"/>
      <c r="U66" s="8"/>
    </row>
    <row r="67" spans="13:21" ht="12.75">
      <c r="M67" s="3"/>
      <c r="N67" s="3"/>
      <c r="Q67" s="8"/>
      <c r="R67" s="8"/>
      <c r="U67" s="8"/>
    </row>
    <row r="68" spans="4:21" ht="12.75">
      <c r="D68" s="1" t="s">
        <v>85</v>
      </c>
      <c r="M68" s="3"/>
      <c r="N68" s="3"/>
      <c r="Q68" s="8"/>
      <c r="R68" s="8"/>
      <c r="U68" s="8"/>
    </row>
    <row r="69" spans="13:21" ht="12.75">
      <c r="M69" s="3"/>
      <c r="N69" s="3"/>
      <c r="Q69" s="8"/>
      <c r="R69" s="8"/>
      <c r="U69" s="8"/>
    </row>
    <row r="70" spans="13:21" ht="12.75">
      <c r="M70" s="3"/>
      <c r="N70" s="3"/>
      <c r="Q70" s="8"/>
      <c r="R70" s="8"/>
      <c r="U70" s="8"/>
    </row>
    <row r="71" spans="13:21" ht="12.75">
      <c r="M71" s="3"/>
      <c r="N71" s="3"/>
      <c r="Q71" s="8"/>
      <c r="R71" s="8"/>
      <c r="U71" s="8"/>
    </row>
    <row r="72" spans="13:21" ht="12.75">
      <c r="M72" s="3"/>
      <c r="N72" s="3"/>
      <c r="Q72" s="8"/>
      <c r="R72" s="8"/>
      <c r="U72" s="8"/>
    </row>
    <row r="73" spans="13:21" ht="12.75">
      <c r="M73" s="3"/>
      <c r="N73" s="3"/>
      <c r="Q73" s="8"/>
      <c r="R73" s="8"/>
      <c r="U73" s="8"/>
    </row>
    <row r="74" spans="13:21" ht="12.75">
      <c r="M74" s="3"/>
      <c r="N74" s="3"/>
      <c r="Q74" s="8"/>
      <c r="R74" s="8"/>
      <c r="U74" s="8"/>
    </row>
    <row r="75" spans="13:21" ht="12.75">
      <c r="M75" s="3"/>
      <c r="N75" s="3"/>
      <c r="Q75" s="8"/>
      <c r="R75" s="8"/>
      <c r="U75" s="8"/>
    </row>
    <row r="76" spans="2:21" ht="12.75">
      <c r="B76" s="71"/>
      <c r="M76" s="3"/>
      <c r="N76" s="3"/>
      <c r="Q76" s="8"/>
      <c r="R76" s="8"/>
      <c r="U76" s="8"/>
    </row>
    <row r="77" spans="2:21" ht="12.75">
      <c r="B77" s="71"/>
      <c r="M77" s="3"/>
      <c r="N77" s="3"/>
      <c r="Q77" s="8"/>
      <c r="R77" s="8"/>
      <c r="U77" s="8"/>
    </row>
    <row r="78" spans="13:21" ht="12.75">
      <c r="M78" s="3"/>
      <c r="N78" s="3"/>
      <c r="Q78" s="8"/>
      <c r="R78" s="8"/>
      <c r="U78" s="8"/>
    </row>
    <row r="79" spans="13:21" ht="12.75">
      <c r="M79" s="3"/>
      <c r="N79" s="3"/>
      <c r="Q79" s="8"/>
      <c r="R79" s="8"/>
      <c r="U79" s="8"/>
    </row>
    <row r="80" spans="1:23" ht="18">
      <c r="A80" s="4" t="s">
        <v>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>
      <c r="A81" s="5">
        <v>45206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>
      <c r="A82" s="6" t="s">
        <v>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3:21" ht="13.5">
      <c r="M83" s="3"/>
      <c r="N83" s="3"/>
      <c r="Q83" s="8"/>
      <c r="R83" s="8"/>
      <c r="U83" s="8"/>
    </row>
    <row r="84" spans="1:23" ht="12.75">
      <c r="A84" s="15" t="s">
        <v>2</v>
      </c>
      <c r="B84" s="15"/>
      <c r="C84" s="15"/>
      <c r="D84" s="15"/>
      <c r="E84" s="15"/>
      <c r="F84" s="15"/>
      <c r="G84" s="16" t="s">
        <v>3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 t="s">
        <v>4</v>
      </c>
      <c r="T84" s="17"/>
      <c r="U84" s="17"/>
      <c r="V84" s="17"/>
      <c r="W84" s="17"/>
    </row>
    <row r="85" spans="1:23" ht="12.75" customHeight="1">
      <c r="A85" s="80" t="s">
        <v>5</v>
      </c>
      <c r="B85" s="81" t="s">
        <v>6</v>
      </c>
      <c r="C85" s="81" t="s">
        <v>7</v>
      </c>
      <c r="D85" s="81" t="s">
        <v>8</v>
      </c>
      <c r="E85" s="82" t="s">
        <v>9</v>
      </c>
      <c r="F85" s="83" t="s">
        <v>10</v>
      </c>
      <c r="G85" s="84" t="s">
        <v>11</v>
      </c>
      <c r="H85" s="84"/>
      <c r="I85" s="84"/>
      <c r="J85" s="84"/>
      <c r="K85" s="84"/>
      <c r="L85" s="84"/>
      <c r="M85" s="84" t="s">
        <v>12</v>
      </c>
      <c r="N85" s="84"/>
      <c r="O85" s="84"/>
      <c r="P85" s="84"/>
      <c r="Q85" s="84"/>
      <c r="R85" s="84"/>
      <c r="S85" s="84" t="s">
        <v>13</v>
      </c>
      <c r="T85" s="84" t="s">
        <v>14</v>
      </c>
      <c r="U85" s="84" t="s">
        <v>15</v>
      </c>
      <c r="V85" s="85" t="s">
        <v>16</v>
      </c>
      <c r="W85" s="86" t="s">
        <v>17</v>
      </c>
    </row>
    <row r="86" spans="1:23" ht="12.75">
      <c r="A86" s="80"/>
      <c r="B86" s="81"/>
      <c r="C86" s="81"/>
      <c r="D86" s="81"/>
      <c r="E86" s="82"/>
      <c r="F86" s="83"/>
      <c r="G86" s="84">
        <v>1</v>
      </c>
      <c r="H86" s="84"/>
      <c r="I86" s="84">
        <v>2</v>
      </c>
      <c r="J86" s="84"/>
      <c r="K86" s="84">
        <v>3</v>
      </c>
      <c r="L86" s="84"/>
      <c r="M86" s="84">
        <v>1</v>
      </c>
      <c r="N86" s="84"/>
      <c r="O86" s="84">
        <v>2</v>
      </c>
      <c r="P86" s="84"/>
      <c r="Q86" s="84">
        <v>3</v>
      </c>
      <c r="R86" s="84"/>
      <c r="S86" s="84"/>
      <c r="T86" s="84"/>
      <c r="U86" s="84"/>
      <c r="V86" s="85"/>
      <c r="W86" s="86"/>
    </row>
    <row r="87" spans="1:23" ht="12.75">
      <c r="A87" s="87" t="s">
        <v>86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</row>
    <row r="88" spans="1:26" ht="15">
      <c r="A88" s="88">
        <v>43</v>
      </c>
      <c r="B88" s="102" t="s">
        <v>87</v>
      </c>
      <c r="C88" s="107">
        <v>39597</v>
      </c>
      <c r="D88" s="108" t="s">
        <v>21</v>
      </c>
      <c r="E88" s="109">
        <v>67.2</v>
      </c>
      <c r="F88" s="31">
        <f aca="true" t="shared" si="13" ref="F88:F98">POWER(10,(0.722762521*(LOG10(E88/193.609)*LOG10(E88/193.609))))</f>
        <v>1.4211556186701482</v>
      </c>
      <c r="G88" s="93">
        <v>55</v>
      </c>
      <c r="H88" s="33" t="s">
        <v>22</v>
      </c>
      <c r="I88" s="94">
        <v>60</v>
      </c>
      <c r="J88" s="33" t="s">
        <v>22</v>
      </c>
      <c r="K88" s="93">
        <v>63</v>
      </c>
      <c r="L88" s="33" t="s">
        <v>27</v>
      </c>
      <c r="M88" s="93">
        <v>65</v>
      </c>
      <c r="N88" s="33" t="s">
        <v>22</v>
      </c>
      <c r="O88" s="93">
        <v>70</v>
      </c>
      <c r="P88" s="33" t="s">
        <v>22</v>
      </c>
      <c r="Q88" s="93">
        <v>73</v>
      </c>
      <c r="R88" s="33" t="s">
        <v>27</v>
      </c>
      <c r="S88" s="35">
        <f aca="true" t="shared" si="14" ref="S88:S89">MAX(IF(H88="x",0,G88),IF(J88="x",0,I88),IF(L88="x",0,K88))</f>
        <v>60</v>
      </c>
      <c r="T88" s="35">
        <f aca="true" t="shared" si="15" ref="T88:T89">MAX(IF(N88="x",0,M88),IF(P88="x",0,O88),IF(R88="x",0,Q88))</f>
        <v>70</v>
      </c>
      <c r="U88" s="36">
        <f aca="true" t="shared" si="16" ref="U88:U89">S88+T88</f>
        <v>130</v>
      </c>
      <c r="V88" s="37" t="s">
        <v>23</v>
      </c>
      <c r="W88" s="38">
        <f aca="true" t="shared" si="17" ref="W88:W89">U88*F88</f>
        <v>184.75023042711925</v>
      </c>
      <c r="Y88"/>
      <c r="Z88"/>
    </row>
    <row r="89" spans="1:26" ht="15">
      <c r="A89" s="88">
        <v>47</v>
      </c>
      <c r="B89" s="42" t="s">
        <v>88</v>
      </c>
      <c r="C89" s="43">
        <v>39769</v>
      </c>
      <c r="D89" s="44" t="s">
        <v>67</v>
      </c>
      <c r="E89" s="100">
        <v>72.55</v>
      </c>
      <c r="F89" s="31">
        <f t="shared" si="13"/>
        <v>1.3531362750987332</v>
      </c>
      <c r="G89" s="93">
        <v>42</v>
      </c>
      <c r="H89" s="33" t="s">
        <v>22</v>
      </c>
      <c r="I89" s="94">
        <v>45</v>
      </c>
      <c r="J89" s="33" t="s">
        <v>22</v>
      </c>
      <c r="K89" s="93">
        <v>48</v>
      </c>
      <c r="L89" s="33" t="s">
        <v>22</v>
      </c>
      <c r="M89" s="93">
        <v>50</v>
      </c>
      <c r="N89" s="33" t="s">
        <v>22</v>
      </c>
      <c r="O89" s="93">
        <v>54</v>
      </c>
      <c r="P89" s="33" t="s">
        <v>22</v>
      </c>
      <c r="Q89" s="93">
        <v>58</v>
      </c>
      <c r="R89" s="33" t="s">
        <v>22</v>
      </c>
      <c r="S89" s="35">
        <f t="shared" si="14"/>
        <v>48</v>
      </c>
      <c r="T89" s="35">
        <f t="shared" si="15"/>
        <v>58</v>
      </c>
      <c r="U89" s="36">
        <f t="shared" si="16"/>
        <v>106</v>
      </c>
      <c r="V89" s="37" t="s">
        <v>37</v>
      </c>
      <c r="W89" s="38">
        <f t="shared" si="17"/>
        <v>143.43244516046573</v>
      </c>
      <c r="Y89"/>
      <c r="Z89"/>
    </row>
    <row r="90" spans="1:26" ht="14.25">
      <c r="A90" s="87" t="s">
        <v>89</v>
      </c>
      <c r="B90" s="87"/>
      <c r="C90" s="87"/>
      <c r="D90" s="87"/>
      <c r="E90" s="87"/>
      <c r="F90" s="87" t="e">
        <f t="shared" si="13"/>
        <v>#VALUE!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Y90"/>
      <c r="Z90"/>
    </row>
    <row r="91" spans="1:26" ht="15">
      <c r="A91" s="88">
        <v>8</v>
      </c>
      <c r="B91" s="27" t="s">
        <v>90</v>
      </c>
      <c r="C91" s="41">
        <v>39941</v>
      </c>
      <c r="D91" s="29" t="s">
        <v>45</v>
      </c>
      <c r="E91" s="39">
        <v>74.1</v>
      </c>
      <c r="F91" s="31">
        <f t="shared" si="13"/>
        <v>1.3358114429940753</v>
      </c>
      <c r="G91" s="93">
        <v>45</v>
      </c>
      <c r="H91" s="33" t="s">
        <v>22</v>
      </c>
      <c r="I91" s="94">
        <v>50</v>
      </c>
      <c r="J91" s="33" t="s">
        <v>22</v>
      </c>
      <c r="K91" s="93">
        <v>55</v>
      </c>
      <c r="L91" s="33" t="s">
        <v>22</v>
      </c>
      <c r="M91" s="93">
        <v>65</v>
      </c>
      <c r="N91" s="33" t="s">
        <v>22</v>
      </c>
      <c r="O91" s="93">
        <v>70</v>
      </c>
      <c r="P91" s="33" t="s">
        <v>22</v>
      </c>
      <c r="Q91" s="93">
        <v>73</v>
      </c>
      <c r="R91" s="33" t="s">
        <v>22</v>
      </c>
      <c r="S91" s="35">
        <f>MAX(IF(H91="x",0,G91),IF(J91="x",0,I91),IF(L91="x",0,K91))</f>
        <v>55</v>
      </c>
      <c r="T91" s="35">
        <f>MAX(IF(N91="x",0,M91),IF(P91="x",0,O91),IF(R91="x",0,Q91))</f>
        <v>73</v>
      </c>
      <c r="U91" s="36">
        <f>S91+T91</f>
        <v>128</v>
      </c>
      <c r="V91" s="37" t="s">
        <v>23</v>
      </c>
      <c r="W91" s="38">
        <f>U91*F91</f>
        <v>170.98386470324164</v>
      </c>
      <c r="Y91"/>
      <c r="Z91"/>
    </row>
    <row r="92" spans="1:26" ht="14.25">
      <c r="A92" s="87" t="s">
        <v>91</v>
      </c>
      <c r="B92" s="87"/>
      <c r="C92" s="87"/>
      <c r="D92" s="87"/>
      <c r="E92" s="87"/>
      <c r="F92" s="87" t="e">
        <f t="shared" si="13"/>
        <v>#VALUE!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Y92"/>
      <c r="Z92"/>
    </row>
    <row r="93" spans="1:26" ht="15">
      <c r="A93" s="88">
        <v>5</v>
      </c>
      <c r="B93" s="27" t="s">
        <v>92</v>
      </c>
      <c r="C93" s="41">
        <v>40271</v>
      </c>
      <c r="D93" s="29" t="s">
        <v>79</v>
      </c>
      <c r="E93" s="39">
        <v>88.9</v>
      </c>
      <c r="F93" s="31">
        <f t="shared" si="13"/>
        <v>1.2094360257133658</v>
      </c>
      <c r="G93" s="93">
        <v>52</v>
      </c>
      <c r="H93" s="33" t="s">
        <v>22</v>
      </c>
      <c r="I93" s="94">
        <v>57</v>
      </c>
      <c r="J93" s="33" t="s">
        <v>22</v>
      </c>
      <c r="K93" s="93">
        <v>60</v>
      </c>
      <c r="L93" s="33" t="s">
        <v>22</v>
      </c>
      <c r="M93" s="93">
        <v>68</v>
      </c>
      <c r="N93" s="33" t="s">
        <v>27</v>
      </c>
      <c r="O93" s="93">
        <v>68</v>
      </c>
      <c r="P93" s="33" t="s">
        <v>22</v>
      </c>
      <c r="Q93" s="93">
        <v>72</v>
      </c>
      <c r="R93" s="33" t="s">
        <v>27</v>
      </c>
      <c r="S93" s="35">
        <f aca="true" t="shared" si="18" ref="S93:S94">MAX(IF(H93="x",0,G93),IF(J93="x",0,I93),IF(L93="x",0,K93))</f>
        <v>60</v>
      </c>
      <c r="T93" s="35">
        <f aca="true" t="shared" si="19" ref="T93:T94">MAX(IF(N93="x",0,M93),IF(P93="x",0,O93),IF(R93="x",0,Q93))</f>
        <v>68</v>
      </c>
      <c r="U93" s="36">
        <f aca="true" t="shared" si="20" ref="U93:U94">S93+T93</f>
        <v>128</v>
      </c>
      <c r="V93" s="37" t="s">
        <v>23</v>
      </c>
      <c r="W93" s="38">
        <f aca="true" t="shared" si="21" ref="W93:W94">U93*F93</f>
        <v>154.80781129131083</v>
      </c>
      <c r="Y93"/>
      <c r="Z93"/>
    </row>
    <row r="94" spans="1:26" ht="15">
      <c r="A94" s="88">
        <v>30</v>
      </c>
      <c r="B94" s="110" t="s">
        <v>93</v>
      </c>
      <c r="C94" s="111">
        <v>39499</v>
      </c>
      <c r="D94" s="29" t="s">
        <v>94</v>
      </c>
      <c r="E94" s="112">
        <v>88.9</v>
      </c>
      <c r="F94" s="31">
        <f t="shared" si="13"/>
        <v>1.2094360257133658</v>
      </c>
      <c r="G94" s="93">
        <v>50</v>
      </c>
      <c r="H94" s="33" t="s">
        <v>27</v>
      </c>
      <c r="I94" s="94">
        <v>50</v>
      </c>
      <c r="J94" s="33" t="s">
        <v>22</v>
      </c>
      <c r="K94" s="93">
        <v>55</v>
      </c>
      <c r="L94" s="33" t="s">
        <v>27</v>
      </c>
      <c r="M94" s="93">
        <v>60</v>
      </c>
      <c r="N94" s="33" t="s">
        <v>22</v>
      </c>
      <c r="O94" s="93">
        <v>65</v>
      </c>
      <c r="P94" s="33" t="s">
        <v>22</v>
      </c>
      <c r="Q94" s="93">
        <v>70</v>
      </c>
      <c r="R94" s="33" t="s">
        <v>27</v>
      </c>
      <c r="S94" s="35">
        <f t="shared" si="18"/>
        <v>50</v>
      </c>
      <c r="T94" s="35">
        <f t="shared" si="19"/>
        <v>65</v>
      </c>
      <c r="U94" s="36">
        <f t="shared" si="20"/>
        <v>115</v>
      </c>
      <c r="V94" s="37" t="s">
        <v>37</v>
      </c>
      <c r="W94" s="38">
        <f t="shared" si="21"/>
        <v>139.08514295703708</v>
      </c>
      <c r="Y94"/>
      <c r="Z94"/>
    </row>
    <row r="95" spans="1:26" ht="14.25">
      <c r="A95" s="87" t="s">
        <v>95</v>
      </c>
      <c r="B95" s="87"/>
      <c r="C95" s="87"/>
      <c r="D95" s="87"/>
      <c r="E95" s="87"/>
      <c r="F95" s="87" t="e">
        <f t="shared" si="13"/>
        <v>#VALUE!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Y95"/>
      <c r="Z95"/>
    </row>
    <row r="96" spans="1:29" ht="15">
      <c r="A96" s="88">
        <v>64</v>
      </c>
      <c r="B96" s="42" t="s">
        <v>96</v>
      </c>
      <c r="C96" s="43">
        <v>39713</v>
      </c>
      <c r="D96" s="44" t="s">
        <v>39</v>
      </c>
      <c r="E96" s="100">
        <v>103.8</v>
      </c>
      <c r="F96" s="31">
        <f t="shared" si="13"/>
        <v>1.1297282189429712</v>
      </c>
      <c r="G96" s="93">
        <v>75</v>
      </c>
      <c r="H96" s="33" t="s">
        <v>22</v>
      </c>
      <c r="I96" s="94">
        <v>80</v>
      </c>
      <c r="J96" s="33" t="s">
        <v>22</v>
      </c>
      <c r="K96" s="93">
        <v>82</v>
      </c>
      <c r="L96" s="33" t="s">
        <v>27</v>
      </c>
      <c r="M96" s="93">
        <v>96</v>
      </c>
      <c r="N96" s="33" t="s">
        <v>27</v>
      </c>
      <c r="O96" s="93">
        <v>96</v>
      </c>
      <c r="P96" s="33" t="s">
        <v>22</v>
      </c>
      <c r="Q96" s="93">
        <v>101</v>
      </c>
      <c r="R96" s="33" t="s">
        <v>22</v>
      </c>
      <c r="S96" s="35">
        <f aca="true" t="shared" si="22" ref="S96:S98">MAX(IF(H96="x",0,G96),IF(J96="x",0,I96),IF(L96="x",0,K96))</f>
        <v>80</v>
      </c>
      <c r="T96" s="35">
        <f aca="true" t="shared" si="23" ref="T96:T98">MAX(IF(N96="x",0,M96),IF(P96="x",0,O96),IF(R96="x",0,Q96))</f>
        <v>101</v>
      </c>
      <c r="U96" s="36">
        <f aca="true" t="shared" si="24" ref="U96:U98">S96+T96</f>
        <v>181</v>
      </c>
      <c r="V96" s="37" t="s">
        <v>37</v>
      </c>
      <c r="W96" s="38">
        <f aca="true" t="shared" si="25" ref="W96:W98">U96*F96</f>
        <v>204.48080762867778</v>
      </c>
      <c r="AC96" s="7"/>
    </row>
    <row r="97" spans="1:23" ht="15">
      <c r="A97" s="88">
        <v>32</v>
      </c>
      <c r="B97" s="42" t="s">
        <v>97</v>
      </c>
      <c r="C97" s="43">
        <v>39710</v>
      </c>
      <c r="D97" s="44" t="s">
        <v>45</v>
      </c>
      <c r="E97" s="100">
        <v>95.6</v>
      </c>
      <c r="F97" s="31">
        <f t="shared" si="13"/>
        <v>1.1691859967660985</v>
      </c>
      <c r="G97" s="93">
        <v>75</v>
      </c>
      <c r="H97" s="33" t="s">
        <v>27</v>
      </c>
      <c r="I97" s="94">
        <v>75</v>
      </c>
      <c r="J97" s="33" t="s">
        <v>22</v>
      </c>
      <c r="K97" s="93">
        <v>80</v>
      </c>
      <c r="L97" s="33" t="s">
        <v>22</v>
      </c>
      <c r="M97" s="93">
        <v>95</v>
      </c>
      <c r="N97" s="33" t="s">
        <v>22</v>
      </c>
      <c r="O97" s="93">
        <v>100</v>
      </c>
      <c r="P97" s="33" t="s">
        <v>27</v>
      </c>
      <c r="Q97" s="93">
        <v>102</v>
      </c>
      <c r="R97" s="33" t="s">
        <v>22</v>
      </c>
      <c r="S97" s="35">
        <f t="shared" si="22"/>
        <v>80</v>
      </c>
      <c r="T97" s="35">
        <f t="shared" si="23"/>
        <v>102</v>
      </c>
      <c r="U97" s="36">
        <f t="shared" si="24"/>
        <v>182</v>
      </c>
      <c r="V97" s="37" t="s">
        <v>23</v>
      </c>
      <c r="W97" s="38">
        <f t="shared" si="25"/>
        <v>212.79185141142992</v>
      </c>
    </row>
    <row r="98" spans="1:23" ht="15">
      <c r="A98" s="104">
        <v>54</v>
      </c>
      <c r="B98" s="113" t="s">
        <v>98</v>
      </c>
      <c r="C98" s="114">
        <v>39498</v>
      </c>
      <c r="D98" s="115" t="s">
        <v>94</v>
      </c>
      <c r="E98" s="116">
        <v>108.7</v>
      </c>
      <c r="F98" s="31">
        <f t="shared" si="13"/>
        <v>1.110259577425178</v>
      </c>
      <c r="G98" s="105">
        <v>64</v>
      </c>
      <c r="H98" s="52" t="s">
        <v>22</v>
      </c>
      <c r="I98" s="106">
        <v>69</v>
      </c>
      <c r="J98" s="52" t="s">
        <v>22</v>
      </c>
      <c r="K98" s="105">
        <v>75</v>
      </c>
      <c r="L98" s="52" t="s">
        <v>22</v>
      </c>
      <c r="M98" s="105">
        <v>85</v>
      </c>
      <c r="N98" s="52" t="s">
        <v>22</v>
      </c>
      <c r="O98" s="105">
        <v>95</v>
      </c>
      <c r="P98" s="52" t="s">
        <v>22</v>
      </c>
      <c r="Q98" s="105">
        <v>101</v>
      </c>
      <c r="R98" s="52" t="s">
        <v>22</v>
      </c>
      <c r="S98" s="54">
        <f t="shared" si="22"/>
        <v>75</v>
      </c>
      <c r="T98" s="54">
        <f t="shared" si="23"/>
        <v>101</v>
      </c>
      <c r="U98" s="55">
        <f t="shared" si="24"/>
        <v>176</v>
      </c>
      <c r="V98" s="56" t="s">
        <v>75</v>
      </c>
      <c r="W98" s="57">
        <f t="shared" si="25"/>
        <v>195.4056856268313</v>
      </c>
    </row>
    <row r="99" spans="1:23" s="120" customFormat="1" ht="12.75">
      <c r="A99" s="74"/>
      <c r="B99" s="117"/>
      <c r="C99" s="118"/>
      <c r="D99" s="117"/>
      <c r="E99" s="119"/>
      <c r="F99" s="62"/>
      <c r="G99" s="74"/>
      <c r="H99" s="60"/>
      <c r="J99" s="60"/>
      <c r="K99" s="74"/>
      <c r="L99" s="60"/>
      <c r="M99" s="74"/>
      <c r="N99" s="60"/>
      <c r="O99" s="74"/>
      <c r="P99" s="60"/>
      <c r="Q99" s="74"/>
      <c r="R99" s="60"/>
      <c r="S99" s="121"/>
      <c r="T99" s="121"/>
      <c r="U99" s="121"/>
      <c r="V99" s="64"/>
      <c r="W99" s="65"/>
    </row>
    <row r="101" spans="2:20" ht="12.75">
      <c r="B101" s="66" t="s">
        <v>52</v>
      </c>
      <c r="C101" s="67"/>
      <c r="D101" s="68"/>
      <c r="F101" s="69" t="s">
        <v>53</v>
      </c>
      <c r="G101" s="13" t="s">
        <v>83</v>
      </c>
      <c r="H101" s="67"/>
      <c r="I101" s="67"/>
      <c r="J101" s="67"/>
      <c r="K101" s="70"/>
      <c r="L101" s="70"/>
      <c r="M101" s="11"/>
      <c r="N101" s="11"/>
      <c r="O101" s="66" t="s">
        <v>55</v>
      </c>
      <c r="P101" s="13" t="s">
        <v>56</v>
      </c>
      <c r="Q101" s="66"/>
      <c r="R101" s="66"/>
      <c r="S101" s="72"/>
      <c r="T101" s="73"/>
    </row>
    <row r="102" spans="2:20" ht="12.75">
      <c r="B102" s="74"/>
      <c r="C102" s="67"/>
      <c r="D102" s="68"/>
      <c r="E102" s="75"/>
      <c r="F102" s="12"/>
      <c r="G102" s="13" t="s">
        <v>57</v>
      </c>
      <c r="H102" s="67"/>
      <c r="I102" s="67"/>
      <c r="J102" s="67"/>
      <c r="K102" s="70"/>
      <c r="L102" s="70"/>
      <c r="M102" s="11"/>
      <c r="N102" s="11"/>
      <c r="O102" s="76" t="s">
        <v>58</v>
      </c>
      <c r="P102" s="13" t="s">
        <v>59</v>
      </c>
      <c r="R102" s="76"/>
      <c r="S102" s="72"/>
      <c r="T102" s="8"/>
    </row>
    <row r="103" spans="7:21" ht="12.75">
      <c r="G103" s="13" t="s">
        <v>60</v>
      </c>
      <c r="M103" s="3"/>
      <c r="N103" s="3"/>
      <c r="O103" s="66" t="s">
        <v>82</v>
      </c>
      <c r="P103" s="13" t="s">
        <v>54</v>
      </c>
      <c r="R103" s="8"/>
      <c r="U103" s="8"/>
    </row>
    <row r="104" spans="7:21" ht="12.75">
      <c r="G104" s="13"/>
      <c r="M104" s="3"/>
      <c r="N104" s="3"/>
      <c r="O104" s="66"/>
      <c r="P104" s="13"/>
      <c r="R104" s="8"/>
      <c r="U104" s="8"/>
    </row>
    <row r="105" spans="7:21" ht="12.75">
      <c r="G105" s="13"/>
      <c r="M105" s="3"/>
      <c r="N105" s="3"/>
      <c r="O105" s="66"/>
      <c r="P105" s="13"/>
      <c r="R105" s="8"/>
      <c r="U105" s="8"/>
    </row>
    <row r="106" spans="7:21" ht="12.75">
      <c r="G106" s="13"/>
      <c r="M106" s="3"/>
      <c r="N106" s="3"/>
      <c r="O106" s="66"/>
      <c r="P106" s="13"/>
      <c r="R106" s="8"/>
      <c r="U106" s="8"/>
    </row>
    <row r="107" spans="7:21" ht="12.75">
      <c r="G107" s="13"/>
      <c r="M107" s="3"/>
      <c r="N107" s="3"/>
      <c r="O107" s="66"/>
      <c r="P107" s="13"/>
      <c r="R107" s="8"/>
      <c r="U107" s="8"/>
    </row>
    <row r="108" spans="7:21" ht="12.75">
      <c r="G108" s="13"/>
      <c r="M108" s="3"/>
      <c r="N108" s="3"/>
      <c r="O108" s="66"/>
      <c r="P108" s="13"/>
      <c r="R108" s="8"/>
      <c r="U108" s="8"/>
    </row>
    <row r="109" spans="7:21" ht="12.75">
      <c r="G109" s="13"/>
      <c r="M109" s="3"/>
      <c r="N109" s="3"/>
      <c r="O109" s="66"/>
      <c r="P109" s="13"/>
      <c r="R109" s="8"/>
      <c r="U109" s="8"/>
    </row>
    <row r="110" spans="7:21" ht="12.75">
      <c r="G110" s="13"/>
      <c r="M110" s="3"/>
      <c r="N110" s="3"/>
      <c r="O110" s="66"/>
      <c r="P110" s="13"/>
      <c r="R110" s="8"/>
      <c r="U110" s="8"/>
    </row>
    <row r="111" spans="7:21" ht="12.75">
      <c r="G111" s="71"/>
      <c r="M111" s="3"/>
      <c r="N111" s="3"/>
      <c r="Q111" s="8"/>
      <c r="R111" s="8"/>
      <c r="U111" s="8"/>
    </row>
    <row r="112" spans="13:21" ht="12.75">
      <c r="M112" s="3"/>
      <c r="N112" s="3"/>
      <c r="Q112" s="8"/>
      <c r="R112" s="8"/>
      <c r="U112" s="8"/>
    </row>
    <row r="113" spans="13:21" ht="12.75">
      <c r="M113" s="3"/>
      <c r="N113" s="3"/>
      <c r="Q113" s="8"/>
      <c r="R113" s="8"/>
      <c r="U113" s="8"/>
    </row>
    <row r="114" spans="13:21" ht="12.75">
      <c r="M114" s="3"/>
      <c r="N114" s="3"/>
      <c r="Q114" s="8"/>
      <c r="R114" s="8"/>
      <c r="U114" s="8"/>
    </row>
    <row r="115" spans="2:21" ht="12.75">
      <c r="B115" s="122" t="s">
        <v>99</v>
      </c>
      <c r="C115" s="122" t="s">
        <v>100</v>
      </c>
      <c r="M115" s="3"/>
      <c r="N115" s="3"/>
      <c r="Q115" s="8"/>
      <c r="R115" s="8"/>
      <c r="U115" s="8"/>
    </row>
    <row r="116" spans="1:3" ht="12.75">
      <c r="A116" s="1">
        <v>1</v>
      </c>
      <c r="B116" s="27" t="s">
        <v>47</v>
      </c>
      <c r="C116" s="123">
        <v>152.20356656646635</v>
      </c>
    </row>
    <row r="117" spans="1:3" ht="12.75">
      <c r="A117" s="1">
        <v>2</v>
      </c>
      <c r="B117" s="27" t="s">
        <v>38</v>
      </c>
      <c r="C117" s="123">
        <v>132.68834191470836</v>
      </c>
    </row>
    <row r="118" spans="1:3" ht="12.75">
      <c r="A118" s="1">
        <v>3</v>
      </c>
      <c r="B118" s="27" t="s">
        <v>19</v>
      </c>
      <c r="C118" s="123">
        <v>126.81756508981844</v>
      </c>
    </row>
    <row r="119" spans="1:3" ht="12.75">
      <c r="A119" s="1">
        <v>4</v>
      </c>
      <c r="B119" s="27" t="s">
        <v>44</v>
      </c>
      <c r="C119" s="123">
        <v>124.60257643444507</v>
      </c>
    </row>
    <row r="120" spans="1:3" ht="12.75">
      <c r="A120" s="1">
        <v>5</v>
      </c>
      <c r="B120" s="27" t="s">
        <v>35</v>
      </c>
      <c r="C120" s="123">
        <v>120.63957898166993</v>
      </c>
    </row>
    <row r="121" spans="1:3" ht="12.75">
      <c r="A121" s="1">
        <v>6</v>
      </c>
      <c r="B121" s="27" t="s">
        <v>29</v>
      </c>
      <c r="C121" s="123">
        <v>114.72859250895226</v>
      </c>
    </row>
    <row r="122" spans="1:3" ht="12.75">
      <c r="A122" s="1">
        <v>7</v>
      </c>
      <c r="B122" s="27" t="s">
        <v>41</v>
      </c>
      <c r="C122" s="123">
        <v>107.86585817818701</v>
      </c>
    </row>
    <row r="123" spans="1:3" ht="12.75">
      <c r="A123" s="1">
        <v>8</v>
      </c>
      <c r="B123" s="27" t="s">
        <v>25</v>
      </c>
      <c r="C123" s="123">
        <v>106.90905044736853</v>
      </c>
    </row>
    <row r="124" spans="1:3" ht="12.75">
      <c r="A124" s="1">
        <v>9</v>
      </c>
      <c r="B124" s="27" t="s">
        <v>31</v>
      </c>
      <c r="C124" s="123">
        <v>105.82806826652957</v>
      </c>
    </row>
    <row r="125" spans="1:3" ht="12.75">
      <c r="A125" s="1">
        <v>10</v>
      </c>
      <c r="B125" s="27" t="s">
        <v>50</v>
      </c>
      <c r="C125" s="123">
        <v>47.81529334256811</v>
      </c>
    </row>
    <row r="128" spans="2:3" ht="12.75">
      <c r="B128" s="122" t="s">
        <v>101</v>
      </c>
      <c r="C128" s="122" t="s">
        <v>100</v>
      </c>
    </row>
    <row r="129" spans="1:3" ht="12.75">
      <c r="A129" s="1">
        <v>1</v>
      </c>
      <c r="B129" s="124" t="s">
        <v>72</v>
      </c>
      <c r="C129" s="125">
        <v>247.10143153071644</v>
      </c>
    </row>
    <row r="130" spans="1:3" ht="12.75">
      <c r="A130" s="1">
        <v>2</v>
      </c>
      <c r="B130" s="126" t="s">
        <v>69</v>
      </c>
      <c r="C130" s="125">
        <v>244.38354055745026</v>
      </c>
    </row>
    <row r="131" spans="1:3" ht="12.75">
      <c r="A131" s="1">
        <v>3</v>
      </c>
      <c r="B131" s="124" t="s">
        <v>71</v>
      </c>
      <c r="C131" s="125">
        <v>225.05452728395616</v>
      </c>
    </row>
    <row r="132" spans="1:6" ht="12.75">
      <c r="A132" s="1">
        <v>4</v>
      </c>
      <c r="B132" s="124" t="s">
        <v>97</v>
      </c>
      <c r="C132" s="125">
        <v>205.31234191898318</v>
      </c>
      <c r="F132" s="1" t="s">
        <v>102</v>
      </c>
    </row>
    <row r="133" spans="1:3" ht="12.75">
      <c r="A133" s="1">
        <v>5</v>
      </c>
      <c r="B133" s="124" t="s">
        <v>96</v>
      </c>
      <c r="C133" s="125">
        <v>198.06230632827567</v>
      </c>
    </row>
    <row r="134" spans="1:3" ht="12.75">
      <c r="A134" s="1">
        <v>6</v>
      </c>
      <c r="B134" s="124" t="s">
        <v>64</v>
      </c>
      <c r="C134" s="125">
        <v>195.12504855037892</v>
      </c>
    </row>
    <row r="135" spans="1:3" ht="12.75">
      <c r="A135" s="1">
        <v>7</v>
      </c>
      <c r="B135" s="127" t="s">
        <v>98</v>
      </c>
      <c r="C135" s="125">
        <v>189.6993732175964</v>
      </c>
    </row>
    <row r="136" spans="1:3" ht="12.75">
      <c r="A136" s="1">
        <v>8</v>
      </c>
      <c r="B136" s="128" t="s">
        <v>66</v>
      </c>
      <c r="C136" s="125">
        <v>180.1009549748246</v>
      </c>
    </row>
    <row r="137" spans="1:3" ht="12.75">
      <c r="A137" s="1">
        <v>9</v>
      </c>
      <c r="B137" s="127" t="s">
        <v>87</v>
      </c>
      <c r="C137" s="125">
        <v>175.65193955011785</v>
      </c>
    </row>
    <row r="138" spans="1:3" ht="12.75">
      <c r="A138" s="1">
        <v>10</v>
      </c>
      <c r="B138" s="127" t="s">
        <v>90</v>
      </c>
      <c r="C138" s="125">
        <v>163.17681700557773</v>
      </c>
    </row>
    <row r="139" spans="1:3" ht="12.75">
      <c r="A139" s="1">
        <v>11</v>
      </c>
      <c r="B139" s="124" t="s">
        <v>92</v>
      </c>
      <c r="C139" s="125">
        <v>148.8755618220322</v>
      </c>
    </row>
    <row r="140" spans="1:3" ht="12.75">
      <c r="A140" s="1">
        <v>12</v>
      </c>
      <c r="B140" s="127" t="s">
        <v>77</v>
      </c>
      <c r="C140" s="125">
        <v>146.1511957901112</v>
      </c>
    </row>
    <row r="141" spans="1:3" ht="12.75">
      <c r="A141" s="1">
        <v>13</v>
      </c>
      <c r="B141" s="127" t="s">
        <v>74</v>
      </c>
      <c r="C141" s="125">
        <v>145</v>
      </c>
    </row>
    <row r="142" spans="1:3" ht="12.75">
      <c r="A142" s="1">
        <v>14</v>
      </c>
      <c r="B142" s="127" t="s">
        <v>88</v>
      </c>
      <c r="C142" s="125">
        <v>136.76914199362906</v>
      </c>
    </row>
    <row r="143" spans="1:3" ht="12.75">
      <c r="A143" s="1">
        <v>15</v>
      </c>
      <c r="B143" s="127" t="s">
        <v>93</v>
      </c>
      <c r="C143" s="125">
        <v>133.75538757448206</v>
      </c>
    </row>
    <row r="144" spans="1:3" ht="12.75">
      <c r="A144" s="1">
        <v>16</v>
      </c>
      <c r="B144" s="126" t="s">
        <v>80</v>
      </c>
      <c r="C144" s="125">
        <v>130.3171495563732</v>
      </c>
    </row>
    <row r="145" spans="1:3" ht="12.75">
      <c r="A145" s="1">
        <v>17</v>
      </c>
      <c r="B145" s="128" t="s">
        <v>78</v>
      </c>
      <c r="C145" s="125">
        <v>130.01628178059775</v>
      </c>
    </row>
    <row r="148" ht="12.75">
      <c r="B148" s="129" t="s">
        <v>103</v>
      </c>
    </row>
    <row r="149" spans="1:3" ht="12.75">
      <c r="A149" s="130">
        <v>1</v>
      </c>
      <c r="B149" s="131" t="s">
        <v>104</v>
      </c>
      <c r="C149" s="130">
        <v>393.75</v>
      </c>
    </row>
    <row r="150" spans="1:3" ht="12.75">
      <c r="A150" s="132">
        <v>2</v>
      </c>
      <c r="B150" s="133" t="s">
        <v>51</v>
      </c>
      <c r="C150" s="134">
        <v>132.68834191470836</v>
      </c>
    </row>
    <row r="151" spans="1:3" ht="12.75">
      <c r="A151" s="135">
        <v>3</v>
      </c>
      <c r="B151" s="136" t="s">
        <v>45</v>
      </c>
      <c r="C151" s="137">
        <v>124.60257643444507</v>
      </c>
    </row>
    <row r="152" ht="12.75">
      <c r="B152" s="71"/>
    </row>
    <row r="153" ht="12.75">
      <c r="B153" s="129" t="s">
        <v>105</v>
      </c>
    </row>
    <row r="154" spans="1:3" ht="12.75">
      <c r="A154" s="130">
        <v>1</v>
      </c>
      <c r="B154" s="131" t="s">
        <v>106</v>
      </c>
      <c r="C154" s="138">
        <v>896.62</v>
      </c>
    </row>
    <row r="155" spans="1:3" ht="12.75">
      <c r="A155" s="132">
        <v>2</v>
      </c>
      <c r="B155" s="133" t="s">
        <v>21</v>
      </c>
      <c r="C155" s="132">
        <v>516.93</v>
      </c>
    </row>
    <row r="156" spans="1:3" ht="12.75">
      <c r="A156" s="135">
        <v>3</v>
      </c>
      <c r="B156" s="136" t="s">
        <v>45</v>
      </c>
      <c r="C156" s="139">
        <v>513.49</v>
      </c>
    </row>
    <row r="160" ht="12.75">
      <c r="B160" s="1" t="s">
        <v>107</v>
      </c>
    </row>
    <row r="161" spans="2:3" ht="14.25">
      <c r="B161" s="140" t="s">
        <v>47</v>
      </c>
      <c r="C161" s="141">
        <v>152.3074104244193</v>
      </c>
    </row>
    <row r="162" spans="2:3" ht="14.25">
      <c r="B162" s="140" t="s">
        <v>38</v>
      </c>
      <c r="C162" s="141">
        <v>132.925349280129</v>
      </c>
    </row>
    <row r="163" spans="2:3" ht="14.25">
      <c r="B163" s="140" t="s">
        <v>19</v>
      </c>
      <c r="C163" s="141">
        <v>127.31837071432538</v>
      </c>
    </row>
    <row r="164" spans="2:3" ht="14.25">
      <c r="B164" s="27" t="s">
        <v>44</v>
      </c>
      <c r="C164" s="38">
        <v>124.73822098206217</v>
      </c>
    </row>
    <row r="165" spans="2:3" ht="14.25">
      <c r="B165" s="42" t="s">
        <v>35</v>
      </c>
      <c r="C165" s="38">
        <v>120.84877112053395</v>
      </c>
    </row>
    <row r="166" spans="2:3" ht="14.25">
      <c r="B166" s="27" t="s">
        <v>29</v>
      </c>
      <c r="C166" s="38">
        <v>115.00539848968454</v>
      </c>
    </row>
    <row r="167" spans="2:3" ht="14.25">
      <c r="B167" s="27" t="s">
        <v>41</v>
      </c>
      <c r="C167" s="38">
        <v>108.00207987834628</v>
      </c>
    </row>
    <row r="168" spans="2:3" ht="14.25">
      <c r="B168" s="27" t="s">
        <v>25</v>
      </c>
      <c r="C168" s="38">
        <v>107.18185241144764</v>
      </c>
    </row>
    <row r="169" spans="2:3" ht="14.25">
      <c r="B169" s="27" t="s">
        <v>31</v>
      </c>
      <c r="C169" s="38">
        <v>106.03246169518498</v>
      </c>
    </row>
    <row r="170" spans="2:3" ht="14.25">
      <c r="B170" s="47" t="s">
        <v>50</v>
      </c>
      <c r="C170" s="57">
        <v>47.86281561294135</v>
      </c>
    </row>
    <row r="171" ht="14.25"/>
    <row r="172" spans="2:3" ht="14.25">
      <c r="B172" s="142" t="s">
        <v>72</v>
      </c>
      <c r="C172" s="141">
        <v>260.85411310467543</v>
      </c>
    </row>
    <row r="173" spans="2:3" ht="15">
      <c r="B173" s="143" t="s">
        <v>69</v>
      </c>
      <c r="C173" s="141">
        <v>260.10889809416716</v>
      </c>
    </row>
    <row r="174" spans="2:3" ht="14.25">
      <c r="B174" s="144" t="s">
        <v>71</v>
      </c>
      <c r="C174" s="141">
        <v>238.08049066720244</v>
      </c>
    </row>
    <row r="175" spans="2:3" ht="14.25">
      <c r="B175" s="42" t="s">
        <v>97</v>
      </c>
      <c r="C175" s="38">
        <v>212.79185141142992</v>
      </c>
    </row>
    <row r="176" spans="2:3" ht="15">
      <c r="B176" s="89" t="s">
        <v>64</v>
      </c>
      <c r="C176" s="38">
        <v>208.82340851291028</v>
      </c>
    </row>
    <row r="177" spans="2:3" ht="14.25">
      <c r="B177" s="42" t="s">
        <v>96</v>
      </c>
      <c r="C177" s="38">
        <v>204.48080762867778</v>
      </c>
    </row>
    <row r="178" spans="2:3" ht="14.25">
      <c r="B178" s="113" t="s">
        <v>98</v>
      </c>
      <c r="C178" s="57">
        <v>195.4056856268313</v>
      </c>
    </row>
    <row r="179" spans="2:3" ht="14.25">
      <c r="B179" s="95" t="s">
        <v>66</v>
      </c>
      <c r="C179" s="38">
        <v>192.0888323915349</v>
      </c>
    </row>
    <row r="180" spans="2:3" ht="14.25">
      <c r="B180" s="102" t="s">
        <v>87</v>
      </c>
      <c r="C180" s="38">
        <v>184.75023042711925</v>
      </c>
    </row>
    <row r="181" spans="2:3" ht="14.25">
      <c r="B181" s="27" t="s">
        <v>90</v>
      </c>
      <c r="C181" s="38">
        <v>170.98386470324164</v>
      </c>
    </row>
    <row r="182" spans="2:3" ht="14.25">
      <c r="B182" s="27" t="s">
        <v>92</v>
      </c>
      <c r="C182" s="38">
        <v>154.80781129131083</v>
      </c>
    </row>
    <row r="183" spans="2:3" ht="14.25">
      <c r="B183" s="27" t="s">
        <v>77</v>
      </c>
      <c r="C183" s="38">
        <v>154.21934888838007</v>
      </c>
    </row>
    <row r="184" spans="2:3" ht="14.25">
      <c r="B184" s="27" t="s">
        <v>74</v>
      </c>
      <c r="C184" s="38">
        <v>153.098788549284</v>
      </c>
    </row>
    <row r="185" spans="2:3" ht="14.25">
      <c r="B185" s="42" t="s">
        <v>88</v>
      </c>
      <c r="C185" s="38">
        <v>143.43244516046573</v>
      </c>
    </row>
    <row r="186" spans="2:3" ht="14.25">
      <c r="B186" s="110" t="s">
        <v>93</v>
      </c>
      <c r="C186" s="38">
        <v>139.08514295703708</v>
      </c>
    </row>
    <row r="187" spans="2:3" ht="14.25">
      <c r="B187" s="47" t="s">
        <v>80</v>
      </c>
      <c r="C187" s="57">
        <v>137.50727974869727</v>
      </c>
    </row>
    <row r="188" spans="2:3" ht="14.25">
      <c r="B188" s="102" t="s">
        <v>78</v>
      </c>
      <c r="C188" s="38">
        <v>136.76975226636736</v>
      </c>
    </row>
  </sheetData>
  <sheetProtection selectLockedCells="1" selectUnlockedCells="1"/>
  <mergeCells count="74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0:W10"/>
    <mergeCell ref="A12:W12"/>
    <mergeCell ref="A14:W14"/>
    <mergeCell ref="A16:W16"/>
    <mergeCell ref="A19:W19"/>
    <mergeCell ref="A21:W21"/>
    <mergeCell ref="A23:W23"/>
    <mergeCell ref="A40:W40"/>
    <mergeCell ref="A41:W41"/>
    <mergeCell ref="A42:W42"/>
    <mergeCell ref="A44:F44"/>
    <mergeCell ref="G44:Q44"/>
    <mergeCell ref="S44:W44"/>
    <mergeCell ref="A45:A46"/>
    <mergeCell ref="B45:B46"/>
    <mergeCell ref="C45:C46"/>
    <mergeCell ref="D45:D46"/>
    <mergeCell ref="E45:E46"/>
    <mergeCell ref="F45:F46"/>
    <mergeCell ref="G45:K45"/>
    <mergeCell ref="M45:Q45"/>
    <mergeCell ref="S45:S46"/>
    <mergeCell ref="T45:T46"/>
    <mergeCell ref="U45:U46"/>
    <mergeCell ref="V45:V46"/>
    <mergeCell ref="W45:W46"/>
    <mergeCell ref="A47:W47"/>
    <mergeCell ref="A49:W49"/>
    <mergeCell ref="A51:W51"/>
    <mergeCell ref="A53:W53"/>
    <mergeCell ref="A57:W57"/>
    <mergeCell ref="A80:W80"/>
    <mergeCell ref="A81:W81"/>
    <mergeCell ref="A82:W82"/>
    <mergeCell ref="A84:F84"/>
    <mergeCell ref="G84:Q84"/>
    <mergeCell ref="S84:W84"/>
    <mergeCell ref="A85:A86"/>
    <mergeCell ref="B85:B86"/>
    <mergeCell ref="C85:C86"/>
    <mergeCell ref="D85:D86"/>
    <mergeCell ref="E85:E86"/>
    <mergeCell ref="F85:F86"/>
    <mergeCell ref="G85:K85"/>
    <mergeCell ref="M85:Q85"/>
    <mergeCell ref="S85:S86"/>
    <mergeCell ref="T85:T86"/>
    <mergeCell ref="U85:U86"/>
    <mergeCell ref="V85:V86"/>
    <mergeCell ref="W85:W86"/>
    <mergeCell ref="A87:W87"/>
    <mergeCell ref="A90:W90"/>
    <mergeCell ref="A92:W92"/>
    <mergeCell ref="A95:W95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1">
    <cfRule type="expression" priority="19" dxfId="0" stopIfTrue="1">
      <formula>H11="x"</formula>
    </cfRule>
  </conditionalFormatting>
  <conditionalFormatting sqref="G11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I17">
    <cfRule type="expression" priority="22" dxfId="0" stopIfTrue="1">
      <formula>J17="x"</formula>
    </cfRule>
  </conditionalFormatting>
  <conditionalFormatting sqref="I17">
    <cfRule type="expression" priority="23" dxfId="1" stopIfTrue="1">
      <formula>J17="o"</formula>
    </cfRule>
    <cfRule type="expression" priority="24" dxfId="2" stopIfTrue="1">
      <formula>J17="r"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">
    <cfRule type="expression" priority="28" dxfId="0" stopIfTrue="1">
      <formula>H13="x"</formula>
    </cfRule>
  </conditionalFormatting>
  <conditionalFormatting sqref="G13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O17">
    <cfRule type="expression" priority="31" dxfId="0" stopIfTrue="1">
      <formula>P17="x"</formula>
    </cfRule>
  </conditionalFormatting>
  <conditionalFormatting sqref="O17">
    <cfRule type="expression" priority="32" dxfId="1" stopIfTrue="1">
      <formula>P17="o"</formula>
    </cfRule>
    <cfRule type="expression" priority="33" dxfId="2" stopIfTrue="1">
      <formula>P17="r"</formula>
    </cfRule>
  </conditionalFormatting>
  <conditionalFormatting sqref="Q17">
    <cfRule type="expression" priority="34" dxfId="0" stopIfTrue="1">
      <formula>R17="x"</formula>
    </cfRule>
  </conditionalFormatting>
  <conditionalFormatting sqref="Q17">
    <cfRule type="expression" priority="35" dxfId="1" stopIfTrue="1">
      <formula>R17="o"</formula>
    </cfRule>
    <cfRule type="expression" priority="36" dxfId="2" stopIfTrue="1">
      <formula>R17="r"</formula>
    </cfRule>
  </conditionalFormatting>
  <conditionalFormatting sqref="G16">
    <cfRule type="expression" priority="37" dxfId="0" stopIfTrue="1">
      <formula>H16="x"</formula>
    </cfRule>
  </conditionalFormatting>
  <conditionalFormatting sqref="G16">
    <cfRule type="expression" priority="38" dxfId="1" stopIfTrue="1">
      <formula>H16="o"</formula>
    </cfRule>
    <cfRule type="expression" priority="39" dxfId="2" stopIfTrue="1">
      <formula>H16="r"</formula>
    </cfRule>
  </conditionalFormatting>
  <conditionalFormatting sqref="G18">
    <cfRule type="expression" priority="40" dxfId="0" stopIfTrue="1">
      <formula>H18="x"</formula>
    </cfRule>
  </conditionalFormatting>
  <conditionalFormatting sqref="G18">
    <cfRule type="expression" priority="41" dxfId="1" stopIfTrue="1">
      <formula>H18="o"</formula>
    </cfRule>
    <cfRule type="expression" priority="42" dxfId="2" stopIfTrue="1">
      <formula>H18="r"</formula>
    </cfRule>
  </conditionalFormatting>
  <conditionalFormatting sqref="G20">
    <cfRule type="expression" priority="43" dxfId="0" stopIfTrue="1">
      <formula>H20="x"</formula>
    </cfRule>
  </conditionalFormatting>
  <conditionalFormatting sqref="G20">
    <cfRule type="expression" priority="44" dxfId="1" stopIfTrue="1">
      <formula>H20="o"</formula>
    </cfRule>
    <cfRule type="expression" priority="45" dxfId="2" stopIfTrue="1">
      <formula>H20="r"</formula>
    </cfRule>
  </conditionalFormatting>
  <conditionalFormatting sqref="G21">
    <cfRule type="expression" priority="46" dxfId="0" stopIfTrue="1">
      <formula>H21="x"</formula>
    </cfRule>
  </conditionalFormatting>
  <conditionalFormatting sqref="G21">
    <cfRule type="expression" priority="47" dxfId="1" stopIfTrue="1">
      <formula>H21="o"</formula>
    </cfRule>
    <cfRule type="expression" priority="48" dxfId="2" stopIfTrue="1">
      <formula>H21="r"</formula>
    </cfRule>
  </conditionalFormatting>
  <conditionalFormatting sqref="G22">
    <cfRule type="expression" priority="49" dxfId="0" stopIfTrue="1">
      <formula>H22="x"</formula>
    </cfRule>
  </conditionalFormatting>
  <conditionalFormatting sqref="G22">
    <cfRule type="expression" priority="50" dxfId="1" stopIfTrue="1">
      <formula>H22="o"</formula>
    </cfRule>
    <cfRule type="expression" priority="51" dxfId="2" stopIfTrue="1">
      <formula>H22="r"</formula>
    </cfRule>
  </conditionalFormatting>
  <conditionalFormatting sqref="G24">
    <cfRule type="expression" priority="52" dxfId="0" stopIfTrue="1">
      <formula>H24="x"</formula>
    </cfRule>
  </conditionalFormatting>
  <conditionalFormatting sqref="G24">
    <cfRule type="expression" priority="53" dxfId="1" stopIfTrue="1">
      <formula>H24="o"</formula>
    </cfRule>
    <cfRule type="expression" priority="54" dxfId="2" stopIfTrue="1">
      <formula>H24="r"</formula>
    </cfRule>
  </conditionalFormatting>
  <conditionalFormatting sqref="G25">
    <cfRule type="expression" priority="55" dxfId="0" stopIfTrue="1">
      <formula>H25="x"</formula>
    </cfRule>
  </conditionalFormatting>
  <conditionalFormatting sqref="G25">
    <cfRule type="expression" priority="56" dxfId="1" stopIfTrue="1">
      <formula>H25="o"</formula>
    </cfRule>
    <cfRule type="expression" priority="57" dxfId="2" stopIfTrue="1">
      <formula>H25="r"</formula>
    </cfRule>
  </conditionalFormatting>
  <conditionalFormatting sqref="I11">
    <cfRule type="expression" priority="58" dxfId="0" stopIfTrue="1">
      <formula>J11="x"</formula>
    </cfRule>
  </conditionalFormatting>
  <conditionalFormatting sqref="I11">
    <cfRule type="expression" priority="59" dxfId="1" stopIfTrue="1">
      <formula>J11="o"</formula>
    </cfRule>
    <cfRule type="expression" priority="60" dxfId="2" stopIfTrue="1">
      <formula>J11="r"</formula>
    </cfRule>
  </conditionalFormatting>
  <conditionalFormatting sqref="I12">
    <cfRule type="expression" priority="61" dxfId="0" stopIfTrue="1">
      <formula>J12="x"</formula>
    </cfRule>
  </conditionalFormatting>
  <conditionalFormatting sqref="I12">
    <cfRule type="expression" priority="62" dxfId="1" stopIfTrue="1">
      <formula>J12="o"</formula>
    </cfRule>
    <cfRule type="expression" priority="63" dxfId="2" stopIfTrue="1">
      <formula>J12="r"</formula>
    </cfRule>
  </conditionalFormatting>
  <conditionalFormatting sqref="I13">
    <cfRule type="expression" priority="64" dxfId="0" stopIfTrue="1">
      <formula>J13="x"</formula>
    </cfRule>
  </conditionalFormatting>
  <conditionalFormatting sqref="I13">
    <cfRule type="expression" priority="65" dxfId="1" stopIfTrue="1">
      <formula>J13="o"</formula>
    </cfRule>
    <cfRule type="expression" priority="66" dxfId="2" stopIfTrue="1">
      <formula>J13="r"</formula>
    </cfRule>
  </conditionalFormatting>
  <conditionalFormatting sqref="I16">
    <cfRule type="expression" priority="67" dxfId="0" stopIfTrue="1">
      <formula>J16="x"</formula>
    </cfRule>
  </conditionalFormatting>
  <conditionalFormatting sqref="I16">
    <cfRule type="expression" priority="68" dxfId="1" stopIfTrue="1">
      <formula>J16="o"</formula>
    </cfRule>
    <cfRule type="expression" priority="69" dxfId="2" stopIfTrue="1">
      <formula>J16="r"</formula>
    </cfRule>
  </conditionalFormatting>
  <conditionalFormatting sqref="I18">
    <cfRule type="expression" priority="70" dxfId="0" stopIfTrue="1">
      <formula>J18="x"</formula>
    </cfRule>
  </conditionalFormatting>
  <conditionalFormatting sqref="I18">
    <cfRule type="expression" priority="71" dxfId="1" stopIfTrue="1">
      <formula>J18="o"</formula>
    </cfRule>
    <cfRule type="expression" priority="72" dxfId="2" stopIfTrue="1">
      <formula>J18="r"</formula>
    </cfRule>
  </conditionalFormatting>
  <conditionalFormatting sqref="I20">
    <cfRule type="expression" priority="73" dxfId="0" stopIfTrue="1">
      <formula>J20="x"</formula>
    </cfRule>
  </conditionalFormatting>
  <conditionalFormatting sqref="I20">
    <cfRule type="expression" priority="74" dxfId="1" stopIfTrue="1">
      <formula>J20="o"</formula>
    </cfRule>
    <cfRule type="expression" priority="75" dxfId="2" stopIfTrue="1">
      <formula>J20="r"</formula>
    </cfRule>
  </conditionalFormatting>
  <conditionalFormatting sqref="I21">
    <cfRule type="expression" priority="76" dxfId="0" stopIfTrue="1">
      <formula>J21="x"</formula>
    </cfRule>
  </conditionalFormatting>
  <conditionalFormatting sqref="I21">
    <cfRule type="expression" priority="77" dxfId="1" stopIfTrue="1">
      <formula>J21="o"</formula>
    </cfRule>
    <cfRule type="expression" priority="78" dxfId="2" stopIfTrue="1">
      <formula>J21="r"</formula>
    </cfRule>
  </conditionalFormatting>
  <conditionalFormatting sqref="I22">
    <cfRule type="expression" priority="79" dxfId="0" stopIfTrue="1">
      <formula>J22="x"</formula>
    </cfRule>
  </conditionalFormatting>
  <conditionalFormatting sqref="I22">
    <cfRule type="expression" priority="80" dxfId="1" stopIfTrue="1">
      <formula>J22="o"</formula>
    </cfRule>
    <cfRule type="expression" priority="81" dxfId="2" stopIfTrue="1">
      <formula>J22="r"</formula>
    </cfRule>
  </conditionalFormatting>
  <conditionalFormatting sqref="I24">
    <cfRule type="expression" priority="82" dxfId="0" stopIfTrue="1">
      <formula>J24="x"</formula>
    </cfRule>
  </conditionalFormatting>
  <conditionalFormatting sqref="I24">
    <cfRule type="expression" priority="83" dxfId="1" stopIfTrue="1">
      <formula>J24="o"</formula>
    </cfRule>
    <cfRule type="expression" priority="84" dxfId="2" stopIfTrue="1">
      <formula>J24="r"</formula>
    </cfRule>
  </conditionalFormatting>
  <conditionalFormatting sqref="I25">
    <cfRule type="expression" priority="85" dxfId="0" stopIfTrue="1">
      <formula>J25="x"</formula>
    </cfRule>
  </conditionalFormatting>
  <conditionalFormatting sqref="I25">
    <cfRule type="expression" priority="86" dxfId="1" stopIfTrue="1">
      <formula>J25="o"</formula>
    </cfRule>
    <cfRule type="expression" priority="87" dxfId="2" stopIfTrue="1">
      <formula>J25="r"</formula>
    </cfRule>
  </conditionalFormatting>
  <conditionalFormatting sqref="K11">
    <cfRule type="expression" priority="88" dxfId="0" stopIfTrue="1">
      <formula>L11="x"</formula>
    </cfRule>
  </conditionalFormatting>
  <conditionalFormatting sqref="K11">
    <cfRule type="expression" priority="89" dxfId="1" stopIfTrue="1">
      <formula>L11="o"</formula>
    </cfRule>
    <cfRule type="expression" priority="90" dxfId="2" stopIfTrue="1">
      <formula>L11="r"</formula>
    </cfRule>
  </conditionalFormatting>
  <conditionalFormatting sqref="K12">
    <cfRule type="expression" priority="91" dxfId="0" stopIfTrue="1">
      <formula>L12="x"</formula>
    </cfRule>
  </conditionalFormatting>
  <conditionalFormatting sqref="K12">
    <cfRule type="expression" priority="92" dxfId="1" stopIfTrue="1">
      <formula>L12="o"</formula>
    </cfRule>
    <cfRule type="expression" priority="93" dxfId="2" stopIfTrue="1">
      <formula>L12="r"</formula>
    </cfRule>
  </conditionalFormatting>
  <conditionalFormatting sqref="K13">
    <cfRule type="expression" priority="94" dxfId="0" stopIfTrue="1">
      <formula>L13="x"</formula>
    </cfRule>
  </conditionalFormatting>
  <conditionalFormatting sqref="K13">
    <cfRule type="expression" priority="95" dxfId="1" stopIfTrue="1">
      <formula>L13="o"</formula>
    </cfRule>
    <cfRule type="expression" priority="96" dxfId="2" stopIfTrue="1">
      <formula>L13="r"</formula>
    </cfRule>
  </conditionalFormatting>
  <conditionalFormatting sqref="K16">
    <cfRule type="expression" priority="97" dxfId="0" stopIfTrue="1">
      <formula>L16="x"</formula>
    </cfRule>
  </conditionalFormatting>
  <conditionalFormatting sqref="K16">
    <cfRule type="expression" priority="98" dxfId="1" stopIfTrue="1">
      <formula>L16="o"</formula>
    </cfRule>
    <cfRule type="expression" priority="99" dxfId="2" stopIfTrue="1">
      <formula>L16="r"</formula>
    </cfRule>
  </conditionalFormatting>
  <conditionalFormatting sqref="K18">
    <cfRule type="expression" priority="100" dxfId="0" stopIfTrue="1">
      <formula>L18="x"</formula>
    </cfRule>
  </conditionalFormatting>
  <conditionalFormatting sqref="K18">
    <cfRule type="expression" priority="101" dxfId="1" stopIfTrue="1">
      <formula>L18="o"</formula>
    </cfRule>
    <cfRule type="expression" priority="102" dxfId="2" stopIfTrue="1">
      <formula>L18="r"</formula>
    </cfRule>
  </conditionalFormatting>
  <conditionalFormatting sqref="K20">
    <cfRule type="expression" priority="103" dxfId="0" stopIfTrue="1">
      <formula>L20="x"</formula>
    </cfRule>
  </conditionalFormatting>
  <conditionalFormatting sqref="K20">
    <cfRule type="expression" priority="104" dxfId="1" stopIfTrue="1">
      <formula>L20="o"</formula>
    </cfRule>
    <cfRule type="expression" priority="105" dxfId="2" stopIfTrue="1">
      <formula>L20="r"</formula>
    </cfRule>
  </conditionalFormatting>
  <conditionalFormatting sqref="K21">
    <cfRule type="expression" priority="106" dxfId="0" stopIfTrue="1">
      <formula>L21="x"</formula>
    </cfRule>
  </conditionalFormatting>
  <conditionalFormatting sqref="K21">
    <cfRule type="expression" priority="107" dxfId="1" stopIfTrue="1">
      <formula>L21="o"</formula>
    </cfRule>
    <cfRule type="expression" priority="108" dxfId="2" stopIfTrue="1">
      <formula>L21="r"</formula>
    </cfRule>
  </conditionalFormatting>
  <conditionalFormatting sqref="K22">
    <cfRule type="expression" priority="109" dxfId="0" stopIfTrue="1">
      <formula>L22="x"</formula>
    </cfRule>
  </conditionalFormatting>
  <conditionalFormatting sqref="K22">
    <cfRule type="expression" priority="110" dxfId="1" stopIfTrue="1">
      <formula>L22="o"</formula>
    </cfRule>
    <cfRule type="expression" priority="111" dxfId="2" stopIfTrue="1">
      <formula>L22="r"</formula>
    </cfRule>
  </conditionalFormatting>
  <conditionalFormatting sqref="K24">
    <cfRule type="expression" priority="112" dxfId="0" stopIfTrue="1">
      <formula>L24="x"</formula>
    </cfRule>
  </conditionalFormatting>
  <conditionalFormatting sqref="K24">
    <cfRule type="expression" priority="113" dxfId="1" stopIfTrue="1">
      <formula>L24="o"</formula>
    </cfRule>
    <cfRule type="expression" priority="114" dxfId="2" stopIfTrue="1">
      <formula>L24="r"</formula>
    </cfRule>
  </conditionalFormatting>
  <conditionalFormatting sqref="K25">
    <cfRule type="expression" priority="115" dxfId="0" stopIfTrue="1">
      <formula>L25="x"</formula>
    </cfRule>
  </conditionalFormatting>
  <conditionalFormatting sqref="K25">
    <cfRule type="expression" priority="116" dxfId="1" stopIfTrue="1">
      <formula>L25="o"</formula>
    </cfRule>
    <cfRule type="expression" priority="117" dxfId="2" stopIfTrue="1">
      <formula>L25="r"</formula>
    </cfRule>
  </conditionalFormatting>
  <conditionalFormatting sqref="M11">
    <cfRule type="expression" priority="118" dxfId="0" stopIfTrue="1">
      <formula>N11="x"</formula>
    </cfRule>
  </conditionalFormatting>
  <conditionalFormatting sqref="M11">
    <cfRule type="expression" priority="119" dxfId="1" stopIfTrue="1">
      <formula>N11="o"</formula>
    </cfRule>
    <cfRule type="expression" priority="120" dxfId="2" stopIfTrue="1">
      <formula>N11="r"</formula>
    </cfRule>
  </conditionalFormatting>
  <conditionalFormatting sqref="M12">
    <cfRule type="expression" priority="121" dxfId="0" stopIfTrue="1">
      <formula>N12="x"</formula>
    </cfRule>
  </conditionalFormatting>
  <conditionalFormatting sqref="M12">
    <cfRule type="expression" priority="122" dxfId="1" stopIfTrue="1">
      <formula>N12="o"</formula>
    </cfRule>
    <cfRule type="expression" priority="123" dxfId="2" stopIfTrue="1">
      <formula>N12="r"</formula>
    </cfRule>
  </conditionalFormatting>
  <conditionalFormatting sqref="M13">
    <cfRule type="expression" priority="124" dxfId="0" stopIfTrue="1">
      <formula>N13="x"</formula>
    </cfRule>
  </conditionalFormatting>
  <conditionalFormatting sqref="M13">
    <cfRule type="expression" priority="125" dxfId="1" stopIfTrue="1">
      <formula>N13="o"</formula>
    </cfRule>
    <cfRule type="expression" priority="126" dxfId="2" stopIfTrue="1">
      <formula>N13="r"</formula>
    </cfRule>
  </conditionalFormatting>
  <conditionalFormatting sqref="M16">
    <cfRule type="expression" priority="127" dxfId="0" stopIfTrue="1">
      <formula>N16="x"</formula>
    </cfRule>
  </conditionalFormatting>
  <conditionalFormatting sqref="M16">
    <cfRule type="expression" priority="128" dxfId="1" stopIfTrue="1">
      <formula>N16="o"</formula>
    </cfRule>
    <cfRule type="expression" priority="129" dxfId="2" stopIfTrue="1">
      <formula>N16="r"</formula>
    </cfRule>
  </conditionalFormatting>
  <conditionalFormatting sqref="M18">
    <cfRule type="expression" priority="130" dxfId="0" stopIfTrue="1">
      <formula>N18="x"</formula>
    </cfRule>
  </conditionalFormatting>
  <conditionalFormatting sqref="M18">
    <cfRule type="expression" priority="131" dxfId="1" stopIfTrue="1">
      <formula>N18="o"</formula>
    </cfRule>
    <cfRule type="expression" priority="132" dxfId="2" stopIfTrue="1">
      <formula>N18="r"</formula>
    </cfRule>
  </conditionalFormatting>
  <conditionalFormatting sqref="M20">
    <cfRule type="expression" priority="133" dxfId="0" stopIfTrue="1">
      <formula>N20="x"</formula>
    </cfRule>
  </conditionalFormatting>
  <conditionalFormatting sqref="M20">
    <cfRule type="expression" priority="134" dxfId="1" stopIfTrue="1">
      <formula>N20="o"</formula>
    </cfRule>
    <cfRule type="expression" priority="135" dxfId="2" stopIfTrue="1">
      <formula>N20="r"</formula>
    </cfRule>
  </conditionalFormatting>
  <conditionalFormatting sqref="M21">
    <cfRule type="expression" priority="136" dxfId="0" stopIfTrue="1">
      <formula>N21="x"</formula>
    </cfRule>
  </conditionalFormatting>
  <conditionalFormatting sqref="M21">
    <cfRule type="expression" priority="137" dxfId="1" stopIfTrue="1">
      <formula>N21="o"</formula>
    </cfRule>
    <cfRule type="expression" priority="138" dxfId="2" stopIfTrue="1">
      <formula>N21="r"</formula>
    </cfRule>
  </conditionalFormatting>
  <conditionalFormatting sqref="M22">
    <cfRule type="expression" priority="139" dxfId="0" stopIfTrue="1">
      <formula>N22="x"</formula>
    </cfRule>
  </conditionalFormatting>
  <conditionalFormatting sqref="M22">
    <cfRule type="expression" priority="140" dxfId="1" stopIfTrue="1">
      <formula>N22="o"</formula>
    </cfRule>
    <cfRule type="expression" priority="141" dxfId="2" stopIfTrue="1">
      <formula>N22="r"</formula>
    </cfRule>
  </conditionalFormatting>
  <conditionalFormatting sqref="M24">
    <cfRule type="expression" priority="142" dxfId="0" stopIfTrue="1">
      <formula>N24="x"</formula>
    </cfRule>
  </conditionalFormatting>
  <conditionalFormatting sqref="M24">
    <cfRule type="expression" priority="143" dxfId="1" stopIfTrue="1">
      <formula>N24="o"</formula>
    </cfRule>
    <cfRule type="expression" priority="144" dxfId="2" stopIfTrue="1">
      <formula>N24="r"</formula>
    </cfRule>
  </conditionalFormatting>
  <conditionalFormatting sqref="M25">
    <cfRule type="expression" priority="145" dxfId="0" stopIfTrue="1">
      <formula>N25="x"</formula>
    </cfRule>
  </conditionalFormatting>
  <conditionalFormatting sqref="M25">
    <cfRule type="expression" priority="146" dxfId="1" stopIfTrue="1">
      <formula>N25="o"</formula>
    </cfRule>
    <cfRule type="expression" priority="147" dxfId="2" stopIfTrue="1">
      <formula>N25="r"</formula>
    </cfRule>
  </conditionalFormatting>
  <conditionalFormatting sqref="O11">
    <cfRule type="expression" priority="148" dxfId="0" stopIfTrue="1">
      <formula>P11="x"</formula>
    </cfRule>
  </conditionalFormatting>
  <conditionalFormatting sqref="O11">
    <cfRule type="expression" priority="149" dxfId="1" stopIfTrue="1">
      <formula>P11="o"</formula>
    </cfRule>
    <cfRule type="expression" priority="150" dxfId="2" stopIfTrue="1">
      <formula>P11="r"</formula>
    </cfRule>
  </conditionalFormatting>
  <conditionalFormatting sqref="O12">
    <cfRule type="expression" priority="151" dxfId="0" stopIfTrue="1">
      <formula>P12="x"</formula>
    </cfRule>
  </conditionalFormatting>
  <conditionalFormatting sqref="O12">
    <cfRule type="expression" priority="152" dxfId="1" stopIfTrue="1">
      <formula>P12="o"</formula>
    </cfRule>
    <cfRule type="expression" priority="153" dxfId="2" stopIfTrue="1">
      <formula>P12="r"</formula>
    </cfRule>
  </conditionalFormatting>
  <conditionalFormatting sqref="O13">
    <cfRule type="expression" priority="154" dxfId="0" stopIfTrue="1">
      <formula>P13="x"</formula>
    </cfRule>
  </conditionalFormatting>
  <conditionalFormatting sqref="O13">
    <cfRule type="expression" priority="155" dxfId="1" stopIfTrue="1">
      <formula>P13="o"</formula>
    </cfRule>
    <cfRule type="expression" priority="156" dxfId="2" stopIfTrue="1">
      <formula>P13="r"</formula>
    </cfRule>
  </conditionalFormatting>
  <conditionalFormatting sqref="O16">
    <cfRule type="expression" priority="157" dxfId="0" stopIfTrue="1">
      <formula>P16="x"</formula>
    </cfRule>
  </conditionalFormatting>
  <conditionalFormatting sqref="O16">
    <cfRule type="expression" priority="158" dxfId="1" stopIfTrue="1">
      <formula>P16="o"</formula>
    </cfRule>
    <cfRule type="expression" priority="159" dxfId="2" stopIfTrue="1">
      <formula>P16="r"</formula>
    </cfRule>
  </conditionalFormatting>
  <conditionalFormatting sqref="O18">
    <cfRule type="expression" priority="160" dxfId="0" stopIfTrue="1">
      <formula>P18="x"</formula>
    </cfRule>
  </conditionalFormatting>
  <conditionalFormatting sqref="O18">
    <cfRule type="expression" priority="161" dxfId="1" stopIfTrue="1">
      <formula>P18="o"</formula>
    </cfRule>
    <cfRule type="expression" priority="162" dxfId="2" stopIfTrue="1">
      <formula>P18="r"</formula>
    </cfRule>
  </conditionalFormatting>
  <conditionalFormatting sqref="O20">
    <cfRule type="expression" priority="163" dxfId="0" stopIfTrue="1">
      <formula>P20="x"</formula>
    </cfRule>
  </conditionalFormatting>
  <conditionalFormatting sqref="O20">
    <cfRule type="expression" priority="164" dxfId="1" stopIfTrue="1">
      <formula>P20="o"</formula>
    </cfRule>
    <cfRule type="expression" priority="165" dxfId="2" stopIfTrue="1">
      <formula>P20="r"</formula>
    </cfRule>
  </conditionalFormatting>
  <conditionalFormatting sqref="O21">
    <cfRule type="expression" priority="166" dxfId="0" stopIfTrue="1">
      <formula>P21="x"</formula>
    </cfRule>
  </conditionalFormatting>
  <conditionalFormatting sqref="O21">
    <cfRule type="expression" priority="167" dxfId="1" stopIfTrue="1">
      <formula>P21="o"</formula>
    </cfRule>
    <cfRule type="expression" priority="168" dxfId="2" stopIfTrue="1">
      <formula>P21="r"</formula>
    </cfRule>
  </conditionalFormatting>
  <conditionalFormatting sqref="O22">
    <cfRule type="expression" priority="169" dxfId="0" stopIfTrue="1">
      <formula>P22="x"</formula>
    </cfRule>
  </conditionalFormatting>
  <conditionalFormatting sqref="O22">
    <cfRule type="expression" priority="170" dxfId="1" stopIfTrue="1">
      <formula>P22="o"</formula>
    </cfRule>
    <cfRule type="expression" priority="171" dxfId="2" stopIfTrue="1">
      <formula>P22="r"</formula>
    </cfRule>
  </conditionalFormatting>
  <conditionalFormatting sqref="O24">
    <cfRule type="expression" priority="172" dxfId="0" stopIfTrue="1">
      <formula>P24="x"</formula>
    </cfRule>
  </conditionalFormatting>
  <conditionalFormatting sqref="O24">
    <cfRule type="expression" priority="173" dxfId="1" stopIfTrue="1">
      <formula>P24="o"</formula>
    </cfRule>
    <cfRule type="expression" priority="174" dxfId="2" stopIfTrue="1">
      <formula>P24="r"</formula>
    </cfRule>
  </conditionalFormatting>
  <conditionalFormatting sqref="O25">
    <cfRule type="expression" priority="175" dxfId="0" stopIfTrue="1">
      <formula>P25="x"</formula>
    </cfRule>
  </conditionalFormatting>
  <conditionalFormatting sqref="O25">
    <cfRule type="expression" priority="176" dxfId="1" stopIfTrue="1">
      <formula>P25="o"</formula>
    </cfRule>
    <cfRule type="expression" priority="177" dxfId="2" stopIfTrue="1">
      <formula>P25="r"</formula>
    </cfRule>
  </conditionalFormatting>
  <conditionalFormatting sqref="Q11">
    <cfRule type="expression" priority="178" dxfId="0" stopIfTrue="1">
      <formula>R11="x"</formula>
    </cfRule>
  </conditionalFormatting>
  <conditionalFormatting sqref="Q11">
    <cfRule type="expression" priority="179" dxfId="1" stopIfTrue="1">
      <formula>R11="o"</formula>
    </cfRule>
    <cfRule type="expression" priority="180" dxfId="2" stopIfTrue="1">
      <formula>R11="r"</formula>
    </cfRule>
  </conditionalFormatting>
  <conditionalFormatting sqref="Q12">
    <cfRule type="expression" priority="181" dxfId="0" stopIfTrue="1">
      <formula>R12="x"</formula>
    </cfRule>
  </conditionalFormatting>
  <conditionalFormatting sqref="Q12">
    <cfRule type="expression" priority="182" dxfId="1" stopIfTrue="1">
      <formula>R12="o"</formula>
    </cfRule>
    <cfRule type="expression" priority="183" dxfId="2" stopIfTrue="1">
      <formula>R12="r"</formula>
    </cfRule>
  </conditionalFormatting>
  <conditionalFormatting sqref="Q13">
    <cfRule type="expression" priority="184" dxfId="0" stopIfTrue="1">
      <formula>R13="x"</formula>
    </cfRule>
  </conditionalFormatting>
  <conditionalFormatting sqref="Q13">
    <cfRule type="expression" priority="185" dxfId="1" stopIfTrue="1">
      <formula>R13="o"</formula>
    </cfRule>
    <cfRule type="expression" priority="186" dxfId="2" stopIfTrue="1">
      <formula>R13="r"</formula>
    </cfRule>
  </conditionalFormatting>
  <conditionalFormatting sqref="Q16">
    <cfRule type="expression" priority="187" dxfId="0" stopIfTrue="1">
      <formula>R16="x"</formula>
    </cfRule>
  </conditionalFormatting>
  <conditionalFormatting sqref="Q16">
    <cfRule type="expression" priority="188" dxfId="1" stopIfTrue="1">
      <formula>R16="o"</formula>
    </cfRule>
    <cfRule type="expression" priority="189" dxfId="2" stopIfTrue="1">
      <formula>R16="r"</formula>
    </cfRule>
  </conditionalFormatting>
  <conditionalFormatting sqref="Q18">
    <cfRule type="expression" priority="190" dxfId="0" stopIfTrue="1">
      <formula>R18="x"</formula>
    </cfRule>
  </conditionalFormatting>
  <conditionalFormatting sqref="Q18">
    <cfRule type="expression" priority="191" dxfId="1" stopIfTrue="1">
      <formula>R18="o"</formula>
    </cfRule>
    <cfRule type="expression" priority="192" dxfId="2" stopIfTrue="1">
      <formula>R18="r"</formula>
    </cfRule>
  </conditionalFormatting>
  <conditionalFormatting sqref="Q20">
    <cfRule type="expression" priority="193" dxfId="0" stopIfTrue="1">
      <formula>R20="x"</formula>
    </cfRule>
  </conditionalFormatting>
  <conditionalFormatting sqref="Q20">
    <cfRule type="expression" priority="194" dxfId="1" stopIfTrue="1">
      <formula>R20="o"</formula>
    </cfRule>
    <cfRule type="expression" priority="195" dxfId="2" stopIfTrue="1">
      <formula>R20="r"</formula>
    </cfRule>
  </conditionalFormatting>
  <conditionalFormatting sqref="Q21">
    <cfRule type="expression" priority="196" dxfId="0" stopIfTrue="1">
      <formula>R21="x"</formula>
    </cfRule>
  </conditionalFormatting>
  <conditionalFormatting sqref="Q21">
    <cfRule type="expression" priority="197" dxfId="1" stopIfTrue="1">
      <formula>R21="o"</formula>
    </cfRule>
    <cfRule type="expression" priority="198" dxfId="2" stopIfTrue="1">
      <formula>R21="r"</formula>
    </cfRule>
  </conditionalFormatting>
  <conditionalFormatting sqref="Q22">
    <cfRule type="expression" priority="199" dxfId="0" stopIfTrue="1">
      <formula>R22="x"</formula>
    </cfRule>
  </conditionalFormatting>
  <conditionalFormatting sqref="Q22">
    <cfRule type="expression" priority="200" dxfId="1" stopIfTrue="1">
      <formula>R22="o"</formula>
    </cfRule>
    <cfRule type="expression" priority="201" dxfId="2" stopIfTrue="1">
      <formula>R22="r"</formula>
    </cfRule>
  </conditionalFormatting>
  <conditionalFormatting sqref="Q24">
    <cfRule type="expression" priority="202" dxfId="0" stopIfTrue="1">
      <formula>R24="x"</formula>
    </cfRule>
  </conditionalFormatting>
  <conditionalFormatting sqref="Q24">
    <cfRule type="expression" priority="203" dxfId="1" stopIfTrue="1">
      <formula>R24="o"</formula>
    </cfRule>
    <cfRule type="expression" priority="204" dxfId="2" stopIfTrue="1">
      <formula>R24="r"</formula>
    </cfRule>
  </conditionalFormatting>
  <conditionalFormatting sqref="Q25">
    <cfRule type="expression" priority="205" dxfId="0" stopIfTrue="1">
      <formula>R25="x"</formula>
    </cfRule>
  </conditionalFormatting>
  <conditionalFormatting sqref="Q25">
    <cfRule type="expression" priority="206" dxfId="1" stopIfTrue="1">
      <formula>R25="o"</formula>
    </cfRule>
    <cfRule type="expression" priority="207" dxfId="2" stopIfTrue="1">
      <formula>R25="r"</formula>
    </cfRule>
  </conditionalFormatting>
  <conditionalFormatting sqref="G48">
    <cfRule type="expression" priority="208" dxfId="0" stopIfTrue="1">
      <formula>H48="x"</formula>
    </cfRule>
  </conditionalFormatting>
  <conditionalFormatting sqref="G48">
    <cfRule type="expression" priority="209" dxfId="1" stopIfTrue="1">
      <formula>H48="o"</formula>
    </cfRule>
    <cfRule type="expression" priority="210" dxfId="2" stopIfTrue="1">
      <formula>H48="r"</formula>
    </cfRule>
  </conditionalFormatting>
  <conditionalFormatting sqref="G50">
    <cfRule type="expression" priority="211" dxfId="0" stopIfTrue="1">
      <formula>H50="x"</formula>
    </cfRule>
  </conditionalFormatting>
  <conditionalFormatting sqref="G50">
    <cfRule type="expression" priority="212" dxfId="1" stopIfTrue="1">
      <formula>H50="o"</formula>
    </cfRule>
    <cfRule type="expression" priority="213" dxfId="2" stopIfTrue="1">
      <formula>H50="r"</formula>
    </cfRule>
  </conditionalFormatting>
  <conditionalFormatting sqref="G52">
    <cfRule type="expression" priority="214" dxfId="0" stopIfTrue="1">
      <formula>H52="x"</formula>
    </cfRule>
  </conditionalFormatting>
  <conditionalFormatting sqref="G52">
    <cfRule type="expression" priority="215" dxfId="1" stopIfTrue="1">
      <formula>H52="o"</formula>
    </cfRule>
    <cfRule type="expression" priority="216" dxfId="2" stopIfTrue="1">
      <formula>H52="r"</formula>
    </cfRule>
  </conditionalFormatting>
  <conditionalFormatting sqref="G54">
    <cfRule type="expression" priority="217" dxfId="0" stopIfTrue="1">
      <formula>H54="x"</formula>
    </cfRule>
  </conditionalFormatting>
  <conditionalFormatting sqref="G54">
    <cfRule type="expression" priority="218" dxfId="1" stopIfTrue="1">
      <formula>H54="o"</formula>
    </cfRule>
    <cfRule type="expression" priority="219" dxfId="2" stopIfTrue="1">
      <formula>H54="r"</formula>
    </cfRule>
  </conditionalFormatting>
  <conditionalFormatting sqref="G55:G56 G58:G60">
    <cfRule type="expression" priority="220" dxfId="0" stopIfTrue="1">
      <formula>H55="x"</formula>
    </cfRule>
  </conditionalFormatting>
  <conditionalFormatting sqref="G55:G56 G58:G60">
    <cfRule type="expression" priority="221" dxfId="1" stopIfTrue="1">
      <formula>H55="o"</formula>
    </cfRule>
    <cfRule type="expression" priority="222" dxfId="2" stopIfTrue="1">
      <formula>H55="r"</formula>
    </cfRule>
  </conditionalFormatting>
  <conditionalFormatting sqref="I48">
    <cfRule type="expression" priority="223" dxfId="0" stopIfTrue="1">
      <formula>J48="x"</formula>
    </cfRule>
  </conditionalFormatting>
  <conditionalFormatting sqref="I48">
    <cfRule type="expression" priority="224" dxfId="1" stopIfTrue="1">
      <formula>J48="o"</formula>
    </cfRule>
    <cfRule type="expression" priority="225" dxfId="2" stopIfTrue="1">
      <formula>J48="r"</formula>
    </cfRule>
  </conditionalFormatting>
  <conditionalFormatting sqref="I50">
    <cfRule type="expression" priority="226" dxfId="0" stopIfTrue="1">
      <formula>J50="x"</formula>
    </cfRule>
  </conditionalFormatting>
  <conditionalFormatting sqref="I50">
    <cfRule type="expression" priority="227" dxfId="1" stopIfTrue="1">
      <formula>J50="o"</formula>
    </cfRule>
    <cfRule type="expression" priority="228" dxfId="2" stopIfTrue="1">
      <formula>J50="r"</formula>
    </cfRule>
  </conditionalFormatting>
  <conditionalFormatting sqref="I52">
    <cfRule type="expression" priority="229" dxfId="0" stopIfTrue="1">
      <formula>J52="x"</formula>
    </cfRule>
  </conditionalFormatting>
  <conditionalFormatting sqref="I52">
    <cfRule type="expression" priority="230" dxfId="1" stopIfTrue="1">
      <formula>J52="o"</formula>
    </cfRule>
    <cfRule type="expression" priority="231" dxfId="2" stopIfTrue="1">
      <formula>J52="r"</formula>
    </cfRule>
  </conditionalFormatting>
  <conditionalFormatting sqref="I54">
    <cfRule type="expression" priority="232" dxfId="0" stopIfTrue="1">
      <formula>J54="x"</formula>
    </cfRule>
  </conditionalFormatting>
  <conditionalFormatting sqref="I54">
    <cfRule type="expression" priority="233" dxfId="1" stopIfTrue="1">
      <formula>J54="o"</formula>
    </cfRule>
    <cfRule type="expression" priority="234" dxfId="2" stopIfTrue="1">
      <formula>J54="r"</formula>
    </cfRule>
  </conditionalFormatting>
  <conditionalFormatting sqref="I55:I56 I58:I60">
    <cfRule type="expression" priority="235" dxfId="0" stopIfTrue="1">
      <formula>J55="x"</formula>
    </cfRule>
  </conditionalFormatting>
  <conditionalFormatting sqref="I55:I56 I58:I60">
    <cfRule type="expression" priority="236" dxfId="1" stopIfTrue="1">
      <formula>J55="o"</formula>
    </cfRule>
    <cfRule type="expression" priority="237" dxfId="2" stopIfTrue="1">
      <formula>J55="r"</formula>
    </cfRule>
  </conditionalFormatting>
  <conditionalFormatting sqref="K48">
    <cfRule type="expression" priority="238" dxfId="0" stopIfTrue="1">
      <formula>L48="x"</formula>
    </cfRule>
  </conditionalFormatting>
  <conditionalFormatting sqref="K48">
    <cfRule type="expression" priority="239" dxfId="1" stopIfTrue="1">
      <formula>L48="o"</formula>
    </cfRule>
    <cfRule type="expression" priority="240" dxfId="2" stopIfTrue="1">
      <formula>L48="r"</formula>
    </cfRule>
  </conditionalFormatting>
  <conditionalFormatting sqref="K50">
    <cfRule type="expression" priority="241" dxfId="0" stopIfTrue="1">
      <formula>L50="x"</formula>
    </cfRule>
  </conditionalFormatting>
  <conditionalFormatting sqref="K50">
    <cfRule type="expression" priority="242" dxfId="1" stopIfTrue="1">
      <formula>L50="o"</formula>
    </cfRule>
    <cfRule type="expression" priority="243" dxfId="2" stopIfTrue="1">
      <formula>L50="r"</formula>
    </cfRule>
  </conditionalFormatting>
  <conditionalFormatting sqref="K52">
    <cfRule type="expression" priority="244" dxfId="0" stopIfTrue="1">
      <formula>L52="x"</formula>
    </cfRule>
  </conditionalFormatting>
  <conditionalFormatting sqref="K52">
    <cfRule type="expression" priority="245" dxfId="1" stopIfTrue="1">
      <formula>L52="o"</formula>
    </cfRule>
    <cfRule type="expression" priority="246" dxfId="2" stopIfTrue="1">
      <formula>L52="r"</formula>
    </cfRule>
  </conditionalFormatting>
  <conditionalFormatting sqref="K54">
    <cfRule type="expression" priority="247" dxfId="0" stopIfTrue="1">
      <formula>L54="x"</formula>
    </cfRule>
  </conditionalFormatting>
  <conditionalFormatting sqref="K54">
    <cfRule type="expression" priority="248" dxfId="1" stopIfTrue="1">
      <formula>L54="o"</formula>
    </cfRule>
    <cfRule type="expression" priority="249" dxfId="2" stopIfTrue="1">
      <formula>L54="r"</formula>
    </cfRule>
  </conditionalFormatting>
  <conditionalFormatting sqref="K55:K56 K58:K60">
    <cfRule type="expression" priority="250" dxfId="0" stopIfTrue="1">
      <formula>L55="x"</formula>
    </cfRule>
  </conditionalFormatting>
  <conditionalFormatting sqref="K55:K56 K58:K60">
    <cfRule type="expression" priority="251" dxfId="1" stopIfTrue="1">
      <formula>L55="o"</formula>
    </cfRule>
    <cfRule type="expression" priority="252" dxfId="2" stopIfTrue="1">
      <formula>L55="r"</formula>
    </cfRule>
  </conditionalFormatting>
  <conditionalFormatting sqref="M48">
    <cfRule type="expression" priority="253" dxfId="0" stopIfTrue="1">
      <formula>N48="x"</formula>
    </cfRule>
  </conditionalFormatting>
  <conditionalFormatting sqref="M48">
    <cfRule type="expression" priority="254" dxfId="1" stopIfTrue="1">
      <formula>N48="o"</formula>
    </cfRule>
    <cfRule type="expression" priority="255" dxfId="2" stopIfTrue="1">
      <formula>N48="r"</formula>
    </cfRule>
  </conditionalFormatting>
  <conditionalFormatting sqref="M50">
    <cfRule type="expression" priority="256" dxfId="0" stopIfTrue="1">
      <formula>N50="x"</formula>
    </cfRule>
  </conditionalFormatting>
  <conditionalFormatting sqref="M50">
    <cfRule type="expression" priority="257" dxfId="1" stopIfTrue="1">
      <formula>N50="o"</formula>
    </cfRule>
    <cfRule type="expression" priority="258" dxfId="2" stopIfTrue="1">
      <formula>N50="r"</formula>
    </cfRule>
  </conditionalFormatting>
  <conditionalFormatting sqref="M52">
    <cfRule type="expression" priority="259" dxfId="0" stopIfTrue="1">
      <formula>N52="x"</formula>
    </cfRule>
  </conditionalFormatting>
  <conditionalFormatting sqref="M52">
    <cfRule type="expression" priority="260" dxfId="1" stopIfTrue="1">
      <formula>N52="o"</formula>
    </cfRule>
    <cfRule type="expression" priority="261" dxfId="2" stopIfTrue="1">
      <formula>N52="r"</formula>
    </cfRule>
  </conditionalFormatting>
  <conditionalFormatting sqref="M54">
    <cfRule type="expression" priority="262" dxfId="0" stopIfTrue="1">
      <formula>N54="x"</formula>
    </cfRule>
  </conditionalFormatting>
  <conditionalFormatting sqref="M54">
    <cfRule type="expression" priority="263" dxfId="1" stopIfTrue="1">
      <formula>N54="o"</formula>
    </cfRule>
    <cfRule type="expression" priority="264" dxfId="2" stopIfTrue="1">
      <formula>N54="r"</formula>
    </cfRule>
  </conditionalFormatting>
  <conditionalFormatting sqref="M55:M56 M58:M60">
    <cfRule type="expression" priority="265" dxfId="0" stopIfTrue="1">
      <formula>N55="x"</formula>
    </cfRule>
  </conditionalFormatting>
  <conditionalFormatting sqref="M55:M56 M58:M60">
    <cfRule type="expression" priority="266" dxfId="1" stopIfTrue="1">
      <formula>N55="o"</formula>
    </cfRule>
    <cfRule type="expression" priority="267" dxfId="2" stopIfTrue="1">
      <formula>N55="r"</formula>
    </cfRule>
  </conditionalFormatting>
  <conditionalFormatting sqref="O48">
    <cfRule type="expression" priority="268" dxfId="0" stopIfTrue="1">
      <formula>P48="x"</formula>
    </cfRule>
  </conditionalFormatting>
  <conditionalFormatting sqref="O48">
    <cfRule type="expression" priority="269" dxfId="1" stopIfTrue="1">
      <formula>P48="o"</formula>
    </cfRule>
    <cfRule type="expression" priority="270" dxfId="2" stopIfTrue="1">
      <formula>P48="r"</formula>
    </cfRule>
  </conditionalFormatting>
  <conditionalFormatting sqref="O50">
    <cfRule type="expression" priority="271" dxfId="0" stopIfTrue="1">
      <formula>P50="x"</formula>
    </cfRule>
  </conditionalFormatting>
  <conditionalFormatting sqref="O50">
    <cfRule type="expression" priority="272" dxfId="1" stopIfTrue="1">
      <formula>P50="o"</formula>
    </cfRule>
    <cfRule type="expression" priority="273" dxfId="2" stopIfTrue="1">
      <formula>P50="r"</formula>
    </cfRule>
  </conditionalFormatting>
  <conditionalFormatting sqref="O52">
    <cfRule type="expression" priority="274" dxfId="0" stopIfTrue="1">
      <formula>P52="x"</formula>
    </cfRule>
  </conditionalFormatting>
  <conditionalFormatting sqref="O52">
    <cfRule type="expression" priority="275" dxfId="1" stopIfTrue="1">
      <formula>P52="o"</formula>
    </cfRule>
    <cfRule type="expression" priority="276" dxfId="2" stopIfTrue="1">
      <formula>P52="r"</formula>
    </cfRule>
  </conditionalFormatting>
  <conditionalFormatting sqref="O54">
    <cfRule type="expression" priority="277" dxfId="0" stopIfTrue="1">
      <formula>P54="x"</formula>
    </cfRule>
  </conditionalFormatting>
  <conditionalFormatting sqref="O54">
    <cfRule type="expression" priority="278" dxfId="1" stopIfTrue="1">
      <formula>P54="o"</formula>
    </cfRule>
    <cfRule type="expression" priority="279" dxfId="2" stopIfTrue="1">
      <formula>P54="r"</formula>
    </cfRule>
  </conditionalFormatting>
  <conditionalFormatting sqref="O55:O56 O58:O60">
    <cfRule type="expression" priority="280" dxfId="0" stopIfTrue="1">
      <formula>P55="x"</formula>
    </cfRule>
  </conditionalFormatting>
  <conditionalFormatting sqref="O55:O56 O58:O60">
    <cfRule type="expression" priority="281" dxfId="1" stopIfTrue="1">
      <formula>P55="o"</formula>
    </cfRule>
    <cfRule type="expression" priority="282" dxfId="2" stopIfTrue="1">
      <formula>P55="r"</formula>
    </cfRule>
  </conditionalFormatting>
  <conditionalFormatting sqref="Q48">
    <cfRule type="expression" priority="283" dxfId="0" stopIfTrue="1">
      <formula>R48="x"</formula>
    </cfRule>
  </conditionalFormatting>
  <conditionalFormatting sqref="Q48">
    <cfRule type="expression" priority="284" dxfId="1" stopIfTrue="1">
      <formula>R48="o"</formula>
    </cfRule>
    <cfRule type="expression" priority="285" dxfId="2" stopIfTrue="1">
      <formula>R48="r"</formula>
    </cfRule>
  </conditionalFormatting>
  <conditionalFormatting sqref="Q50">
    <cfRule type="expression" priority="286" dxfId="0" stopIfTrue="1">
      <formula>R50="x"</formula>
    </cfRule>
  </conditionalFormatting>
  <conditionalFormatting sqref="Q50">
    <cfRule type="expression" priority="287" dxfId="1" stopIfTrue="1">
      <formula>R50="o"</formula>
    </cfRule>
    <cfRule type="expression" priority="288" dxfId="2" stopIfTrue="1">
      <formula>R50="r"</formula>
    </cfRule>
  </conditionalFormatting>
  <conditionalFormatting sqref="Q52">
    <cfRule type="expression" priority="289" dxfId="0" stopIfTrue="1">
      <formula>R52="x"</formula>
    </cfRule>
  </conditionalFormatting>
  <conditionalFormatting sqref="Q52">
    <cfRule type="expression" priority="290" dxfId="1" stopIfTrue="1">
      <formula>R52="o"</formula>
    </cfRule>
    <cfRule type="expression" priority="291" dxfId="2" stopIfTrue="1">
      <formula>R52="r"</formula>
    </cfRule>
  </conditionalFormatting>
  <conditionalFormatting sqref="Q54">
    <cfRule type="expression" priority="292" dxfId="0" stopIfTrue="1">
      <formula>R54="x"</formula>
    </cfRule>
  </conditionalFormatting>
  <conditionalFormatting sqref="Q54">
    <cfRule type="expression" priority="293" dxfId="1" stopIfTrue="1">
      <formula>R54="o"</formula>
    </cfRule>
    <cfRule type="expression" priority="294" dxfId="2" stopIfTrue="1">
      <formula>R54="r"</formula>
    </cfRule>
  </conditionalFormatting>
  <conditionalFormatting sqref="Q55:Q56 Q58:Q60">
    <cfRule type="expression" priority="295" dxfId="0" stopIfTrue="1">
      <formula>R55="x"</formula>
    </cfRule>
  </conditionalFormatting>
  <conditionalFormatting sqref="Q55:Q56 Q58:Q60">
    <cfRule type="expression" priority="296" dxfId="1" stopIfTrue="1">
      <formula>R55="o"</formula>
    </cfRule>
    <cfRule type="expression" priority="297" dxfId="2" stopIfTrue="1">
      <formula>R55="r"</formula>
    </cfRule>
  </conditionalFormatting>
  <conditionalFormatting sqref="G88">
    <cfRule type="expression" priority="298" dxfId="0" stopIfTrue="1">
      <formula>H88="x"</formula>
    </cfRule>
  </conditionalFormatting>
  <conditionalFormatting sqref="G88">
    <cfRule type="expression" priority="299" dxfId="1" stopIfTrue="1">
      <formula>H88="o"</formula>
    </cfRule>
    <cfRule type="expression" priority="300" dxfId="2" stopIfTrue="1">
      <formula>H88="r"</formula>
    </cfRule>
  </conditionalFormatting>
  <conditionalFormatting sqref="G91">
    <cfRule type="expression" priority="301" dxfId="0" stopIfTrue="1">
      <formula>H91="x"</formula>
    </cfRule>
  </conditionalFormatting>
  <conditionalFormatting sqref="G91">
    <cfRule type="expression" priority="302" dxfId="1" stopIfTrue="1">
      <formula>H91="o"</formula>
    </cfRule>
    <cfRule type="expression" priority="303" dxfId="2" stopIfTrue="1">
      <formula>H91="r"</formula>
    </cfRule>
  </conditionalFormatting>
  <conditionalFormatting sqref="G93">
    <cfRule type="expression" priority="304" dxfId="0" stopIfTrue="1">
      <formula>H93="x"</formula>
    </cfRule>
  </conditionalFormatting>
  <conditionalFormatting sqref="G93">
    <cfRule type="expression" priority="305" dxfId="1" stopIfTrue="1">
      <formula>H93="o"</formula>
    </cfRule>
    <cfRule type="expression" priority="306" dxfId="2" stopIfTrue="1">
      <formula>H93="r"</formula>
    </cfRule>
  </conditionalFormatting>
  <conditionalFormatting sqref="G94">
    <cfRule type="expression" priority="307" dxfId="0" stopIfTrue="1">
      <formula>H94="x"</formula>
    </cfRule>
  </conditionalFormatting>
  <conditionalFormatting sqref="G94">
    <cfRule type="expression" priority="308" dxfId="1" stopIfTrue="1">
      <formula>H94="o"</formula>
    </cfRule>
    <cfRule type="expression" priority="309" dxfId="2" stopIfTrue="1">
      <formula>H94="r"</formula>
    </cfRule>
  </conditionalFormatting>
  <conditionalFormatting sqref="G96">
    <cfRule type="expression" priority="310" dxfId="0" stopIfTrue="1">
      <formula>H96="x"</formula>
    </cfRule>
  </conditionalFormatting>
  <conditionalFormatting sqref="G96">
    <cfRule type="expression" priority="311" dxfId="1" stopIfTrue="1">
      <formula>H96="o"</formula>
    </cfRule>
    <cfRule type="expression" priority="312" dxfId="2" stopIfTrue="1">
      <formula>H96="r"</formula>
    </cfRule>
  </conditionalFormatting>
  <conditionalFormatting sqref="G98:G99">
    <cfRule type="expression" priority="313" dxfId="0" stopIfTrue="1">
      <formula>H98="x"</formula>
    </cfRule>
  </conditionalFormatting>
  <conditionalFormatting sqref="G98:G99">
    <cfRule type="expression" priority="314" dxfId="1" stopIfTrue="1">
      <formula>H98="o"</formula>
    </cfRule>
    <cfRule type="expression" priority="315" dxfId="2" stopIfTrue="1">
      <formula>H98="r"</formula>
    </cfRule>
  </conditionalFormatting>
  <conditionalFormatting sqref="I88">
    <cfRule type="expression" priority="316" dxfId="0" stopIfTrue="1">
      <formula>J88="x"</formula>
    </cfRule>
  </conditionalFormatting>
  <conditionalFormatting sqref="I88">
    <cfRule type="expression" priority="317" dxfId="1" stopIfTrue="1">
      <formula>J88="o"</formula>
    </cfRule>
    <cfRule type="expression" priority="318" dxfId="2" stopIfTrue="1">
      <formula>J88="r"</formula>
    </cfRule>
  </conditionalFormatting>
  <conditionalFormatting sqref="I91">
    <cfRule type="expression" priority="319" dxfId="0" stopIfTrue="1">
      <formula>J91="x"</formula>
    </cfRule>
  </conditionalFormatting>
  <conditionalFormatting sqref="I91">
    <cfRule type="expression" priority="320" dxfId="1" stopIfTrue="1">
      <formula>J91="o"</formula>
    </cfRule>
    <cfRule type="expression" priority="321" dxfId="2" stopIfTrue="1">
      <formula>J91="r"</formula>
    </cfRule>
  </conditionalFormatting>
  <conditionalFormatting sqref="I93">
    <cfRule type="expression" priority="322" dxfId="0" stopIfTrue="1">
      <formula>J93="x"</formula>
    </cfRule>
  </conditionalFormatting>
  <conditionalFormatting sqref="I93">
    <cfRule type="expression" priority="323" dxfId="1" stopIfTrue="1">
      <formula>J93="o"</formula>
    </cfRule>
    <cfRule type="expression" priority="324" dxfId="2" stopIfTrue="1">
      <formula>J93="r"</formula>
    </cfRule>
  </conditionalFormatting>
  <conditionalFormatting sqref="I94">
    <cfRule type="expression" priority="325" dxfId="0" stopIfTrue="1">
      <formula>J94="x"</formula>
    </cfRule>
  </conditionalFormatting>
  <conditionalFormatting sqref="I94">
    <cfRule type="expression" priority="326" dxfId="1" stopIfTrue="1">
      <formula>J94="o"</formula>
    </cfRule>
    <cfRule type="expression" priority="327" dxfId="2" stopIfTrue="1">
      <formula>J94="r"</formula>
    </cfRule>
  </conditionalFormatting>
  <conditionalFormatting sqref="I96">
    <cfRule type="expression" priority="328" dxfId="0" stopIfTrue="1">
      <formula>J96="x"</formula>
    </cfRule>
  </conditionalFormatting>
  <conditionalFormatting sqref="I96">
    <cfRule type="expression" priority="329" dxfId="1" stopIfTrue="1">
      <formula>J96="o"</formula>
    </cfRule>
    <cfRule type="expression" priority="330" dxfId="2" stopIfTrue="1">
      <formula>J96="r"</formula>
    </cfRule>
  </conditionalFormatting>
  <conditionalFormatting sqref="I98:I99">
    <cfRule type="expression" priority="331" dxfId="0" stopIfTrue="1">
      <formula>J98="x"</formula>
    </cfRule>
  </conditionalFormatting>
  <conditionalFormatting sqref="I98:I99">
    <cfRule type="expression" priority="332" dxfId="1" stopIfTrue="1">
      <formula>J98="o"</formula>
    </cfRule>
    <cfRule type="expression" priority="333" dxfId="2" stopIfTrue="1">
      <formula>J98="r"</formula>
    </cfRule>
  </conditionalFormatting>
  <conditionalFormatting sqref="K88">
    <cfRule type="expression" priority="334" dxfId="0" stopIfTrue="1">
      <formula>L88="x"</formula>
    </cfRule>
  </conditionalFormatting>
  <conditionalFormatting sqref="K88">
    <cfRule type="expression" priority="335" dxfId="1" stopIfTrue="1">
      <formula>L88="o"</formula>
    </cfRule>
    <cfRule type="expression" priority="336" dxfId="2" stopIfTrue="1">
      <formula>L88="r"</formula>
    </cfRule>
  </conditionalFormatting>
  <conditionalFormatting sqref="K91">
    <cfRule type="expression" priority="337" dxfId="0" stopIfTrue="1">
      <formula>L91="x"</formula>
    </cfRule>
  </conditionalFormatting>
  <conditionalFormatting sqref="K91">
    <cfRule type="expression" priority="338" dxfId="1" stopIfTrue="1">
      <formula>L91="o"</formula>
    </cfRule>
    <cfRule type="expression" priority="339" dxfId="2" stopIfTrue="1">
      <formula>L91="r"</formula>
    </cfRule>
  </conditionalFormatting>
  <conditionalFormatting sqref="K93">
    <cfRule type="expression" priority="340" dxfId="0" stopIfTrue="1">
      <formula>L93="x"</formula>
    </cfRule>
  </conditionalFormatting>
  <conditionalFormatting sqref="K93">
    <cfRule type="expression" priority="341" dxfId="1" stopIfTrue="1">
      <formula>L93="o"</formula>
    </cfRule>
    <cfRule type="expression" priority="342" dxfId="2" stopIfTrue="1">
      <formula>L93="r"</formula>
    </cfRule>
  </conditionalFormatting>
  <conditionalFormatting sqref="K94">
    <cfRule type="expression" priority="343" dxfId="0" stopIfTrue="1">
      <formula>L94="x"</formula>
    </cfRule>
  </conditionalFormatting>
  <conditionalFormatting sqref="K94">
    <cfRule type="expression" priority="344" dxfId="1" stopIfTrue="1">
      <formula>L94="o"</formula>
    </cfRule>
    <cfRule type="expression" priority="345" dxfId="2" stopIfTrue="1">
      <formula>L94="r"</formula>
    </cfRule>
  </conditionalFormatting>
  <conditionalFormatting sqref="K96">
    <cfRule type="expression" priority="346" dxfId="0" stopIfTrue="1">
      <formula>L96="x"</formula>
    </cfRule>
  </conditionalFormatting>
  <conditionalFormatting sqref="K96">
    <cfRule type="expression" priority="347" dxfId="1" stopIfTrue="1">
      <formula>L96="o"</formula>
    </cfRule>
    <cfRule type="expression" priority="348" dxfId="2" stopIfTrue="1">
      <formula>L96="r"</formula>
    </cfRule>
  </conditionalFormatting>
  <conditionalFormatting sqref="K98:K99">
    <cfRule type="expression" priority="349" dxfId="0" stopIfTrue="1">
      <formula>L98="x"</formula>
    </cfRule>
  </conditionalFormatting>
  <conditionalFormatting sqref="K98:K99">
    <cfRule type="expression" priority="350" dxfId="1" stopIfTrue="1">
      <formula>L98="o"</formula>
    </cfRule>
    <cfRule type="expression" priority="351" dxfId="2" stopIfTrue="1">
      <formula>L98="r"</formula>
    </cfRule>
  </conditionalFormatting>
  <conditionalFormatting sqref="M88">
    <cfRule type="expression" priority="352" dxfId="0" stopIfTrue="1">
      <formula>N88="x"</formula>
    </cfRule>
  </conditionalFormatting>
  <conditionalFormatting sqref="M88">
    <cfRule type="expression" priority="353" dxfId="1" stopIfTrue="1">
      <formula>N88="o"</formula>
    </cfRule>
    <cfRule type="expression" priority="354" dxfId="2" stopIfTrue="1">
      <formula>N88="r"</formula>
    </cfRule>
  </conditionalFormatting>
  <conditionalFormatting sqref="M91">
    <cfRule type="expression" priority="355" dxfId="0" stopIfTrue="1">
      <formula>N91="x"</formula>
    </cfRule>
  </conditionalFormatting>
  <conditionalFormatting sqref="M91">
    <cfRule type="expression" priority="356" dxfId="1" stopIfTrue="1">
      <formula>N91="o"</formula>
    </cfRule>
    <cfRule type="expression" priority="357" dxfId="2" stopIfTrue="1">
      <formula>N91="r"</formula>
    </cfRule>
  </conditionalFormatting>
  <conditionalFormatting sqref="M93">
    <cfRule type="expression" priority="358" dxfId="0" stopIfTrue="1">
      <formula>N93="x"</formula>
    </cfRule>
  </conditionalFormatting>
  <conditionalFormatting sqref="M93">
    <cfRule type="expression" priority="359" dxfId="1" stopIfTrue="1">
      <formula>N93="o"</formula>
    </cfRule>
    <cfRule type="expression" priority="360" dxfId="2" stopIfTrue="1">
      <formula>N93="r"</formula>
    </cfRule>
  </conditionalFormatting>
  <conditionalFormatting sqref="M94">
    <cfRule type="expression" priority="361" dxfId="0" stopIfTrue="1">
      <formula>N94="x"</formula>
    </cfRule>
  </conditionalFormatting>
  <conditionalFormatting sqref="M94">
    <cfRule type="expression" priority="362" dxfId="1" stopIfTrue="1">
      <formula>N94="o"</formula>
    </cfRule>
    <cfRule type="expression" priority="363" dxfId="2" stopIfTrue="1">
      <formula>N94="r"</formula>
    </cfRule>
  </conditionalFormatting>
  <conditionalFormatting sqref="M96">
    <cfRule type="expression" priority="364" dxfId="0" stopIfTrue="1">
      <formula>N96="x"</formula>
    </cfRule>
  </conditionalFormatting>
  <conditionalFormatting sqref="M96">
    <cfRule type="expression" priority="365" dxfId="1" stopIfTrue="1">
      <formula>N96="o"</formula>
    </cfRule>
    <cfRule type="expression" priority="366" dxfId="2" stopIfTrue="1">
      <formula>N96="r"</formula>
    </cfRule>
  </conditionalFormatting>
  <conditionalFormatting sqref="M98:M99">
    <cfRule type="expression" priority="367" dxfId="0" stopIfTrue="1">
      <formula>N98="x"</formula>
    </cfRule>
  </conditionalFormatting>
  <conditionalFormatting sqref="M98:M99">
    <cfRule type="expression" priority="368" dxfId="1" stopIfTrue="1">
      <formula>N98="o"</formula>
    </cfRule>
    <cfRule type="expression" priority="369" dxfId="2" stopIfTrue="1">
      <formula>N98="r"</formula>
    </cfRule>
  </conditionalFormatting>
  <conditionalFormatting sqref="O88">
    <cfRule type="expression" priority="370" dxfId="0" stopIfTrue="1">
      <formula>P88="x"</formula>
    </cfRule>
  </conditionalFormatting>
  <conditionalFormatting sqref="O88">
    <cfRule type="expression" priority="371" dxfId="1" stopIfTrue="1">
      <formula>P88="o"</formula>
    </cfRule>
    <cfRule type="expression" priority="372" dxfId="2" stopIfTrue="1">
      <formula>P88="r"</formula>
    </cfRule>
  </conditionalFormatting>
  <conditionalFormatting sqref="O91">
    <cfRule type="expression" priority="373" dxfId="0" stopIfTrue="1">
      <formula>P91="x"</formula>
    </cfRule>
  </conditionalFormatting>
  <conditionalFormatting sqref="O91">
    <cfRule type="expression" priority="374" dxfId="1" stopIfTrue="1">
      <formula>P91="o"</formula>
    </cfRule>
    <cfRule type="expression" priority="375" dxfId="2" stopIfTrue="1">
      <formula>P91="r"</formula>
    </cfRule>
  </conditionalFormatting>
  <conditionalFormatting sqref="O93">
    <cfRule type="expression" priority="376" dxfId="0" stopIfTrue="1">
      <formula>P93="x"</formula>
    </cfRule>
  </conditionalFormatting>
  <conditionalFormatting sqref="O93">
    <cfRule type="expression" priority="377" dxfId="1" stopIfTrue="1">
      <formula>P93="o"</formula>
    </cfRule>
    <cfRule type="expression" priority="378" dxfId="2" stopIfTrue="1">
      <formula>P93="r"</formula>
    </cfRule>
  </conditionalFormatting>
  <conditionalFormatting sqref="O94">
    <cfRule type="expression" priority="379" dxfId="0" stopIfTrue="1">
      <formula>P94="x"</formula>
    </cfRule>
  </conditionalFormatting>
  <conditionalFormatting sqref="O94">
    <cfRule type="expression" priority="380" dxfId="1" stopIfTrue="1">
      <formula>P94="o"</formula>
    </cfRule>
    <cfRule type="expression" priority="381" dxfId="2" stopIfTrue="1">
      <formula>P94="r"</formula>
    </cfRule>
  </conditionalFormatting>
  <conditionalFormatting sqref="O96">
    <cfRule type="expression" priority="382" dxfId="0" stopIfTrue="1">
      <formula>P96="x"</formula>
    </cfRule>
  </conditionalFormatting>
  <conditionalFormatting sqref="O96">
    <cfRule type="expression" priority="383" dxfId="1" stopIfTrue="1">
      <formula>P96="o"</formula>
    </cfRule>
    <cfRule type="expression" priority="384" dxfId="2" stopIfTrue="1">
      <formula>P96="r"</formula>
    </cfRule>
  </conditionalFormatting>
  <conditionalFormatting sqref="O98:O99">
    <cfRule type="expression" priority="385" dxfId="0" stopIfTrue="1">
      <formula>P98="x"</formula>
    </cfRule>
  </conditionalFormatting>
  <conditionalFormatting sqref="O98:O99">
    <cfRule type="expression" priority="386" dxfId="1" stopIfTrue="1">
      <formula>P98="o"</formula>
    </cfRule>
    <cfRule type="expression" priority="387" dxfId="2" stopIfTrue="1">
      <formula>P98="r"</formula>
    </cfRule>
  </conditionalFormatting>
  <conditionalFormatting sqref="Q88">
    <cfRule type="expression" priority="388" dxfId="0" stopIfTrue="1">
      <formula>R88="x"</formula>
    </cfRule>
  </conditionalFormatting>
  <conditionalFormatting sqref="Q88">
    <cfRule type="expression" priority="389" dxfId="1" stopIfTrue="1">
      <formula>R88="o"</formula>
    </cfRule>
    <cfRule type="expression" priority="390" dxfId="2" stopIfTrue="1">
      <formula>R88="r"</formula>
    </cfRule>
  </conditionalFormatting>
  <conditionalFormatting sqref="Q91">
    <cfRule type="expression" priority="391" dxfId="0" stopIfTrue="1">
      <formula>R91="x"</formula>
    </cfRule>
  </conditionalFormatting>
  <conditionalFormatting sqref="Q91">
    <cfRule type="expression" priority="392" dxfId="1" stopIfTrue="1">
      <formula>R91="o"</formula>
    </cfRule>
    <cfRule type="expression" priority="393" dxfId="2" stopIfTrue="1">
      <formula>R91="r"</formula>
    </cfRule>
  </conditionalFormatting>
  <conditionalFormatting sqref="Q93">
    <cfRule type="expression" priority="394" dxfId="0" stopIfTrue="1">
      <formula>R93="x"</formula>
    </cfRule>
  </conditionalFormatting>
  <conditionalFormatting sqref="Q93">
    <cfRule type="expression" priority="395" dxfId="1" stopIfTrue="1">
      <formula>R93="o"</formula>
    </cfRule>
    <cfRule type="expression" priority="396" dxfId="2" stopIfTrue="1">
      <formula>R93="r"</formula>
    </cfRule>
  </conditionalFormatting>
  <conditionalFormatting sqref="Q94">
    <cfRule type="expression" priority="397" dxfId="0" stopIfTrue="1">
      <formula>R94="x"</formula>
    </cfRule>
  </conditionalFormatting>
  <conditionalFormatting sqref="Q94">
    <cfRule type="expression" priority="398" dxfId="1" stopIfTrue="1">
      <formula>R94="o"</formula>
    </cfRule>
    <cfRule type="expression" priority="399" dxfId="2" stopIfTrue="1">
      <formula>R94="r"</formula>
    </cfRule>
  </conditionalFormatting>
  <conditionalFormatting sqref="Q96">
    <cfRule type="expression" priority="400" dxfId="0" stopIfTrue="1">
      <formula>R96="x"</formula>
    </cfRule>
  </conditionalFormatting>
  <conditionalFormatting sqref="Q96">
    <cfRule type="expression" priority="401" dxfId="1" stopIfTrue="1">
      <formula>R96="o"</formula>
    </cfRule>
    <cfRule type="expression" priority="402" dxfId="2" stopIfTrue="1">
      <formula>R96="r"</formula>
    </cfRule>
  </conditionalFormatting>
  <conditionalFormatting sqref="Q98:Q99">
    <cfRule type="expression" priority="403" dxfId="0" stopIfTrue="1">
      <formula>R98="x"</formula>
    </cfRule>
  </conditionalFormatting>
  <conditionalFormatting sqref="Q98:Q99">
    <cfRule type="expression" priority="404" dxfId="1" stopIfTrue="1">
      <formula>R98="o"</formula>
    </cfRule>
    <cfRule type="expression" priority="405" dxfId="2" stopIfTrue="1">
      <formula>R98="r"</formula>
    </cfRule>
  </conditionalFormatting>
  <conditionalFormatting sqref="G17">
    <cfRule type="expression" priority="406" dxfId="0" stopIfTrue="1">
      <formula>H17="x"</formula>
    </cfRule>
  </conditionalFormatting>
  <conditionalFormatting sqref="G17">
    <cfRule type="expression" priority="407" dxfId="1" stopIfTrue="1">
      <formula>H17="o"</formula>
    </cfRule>
    <cfRule type="expression" priority="408" dxfId="2" stopIfTrue="1">
      <formula>H17="r"</formula>
    </cfRule>
  </conditionalFormatting>
  <conditionalFormatting sqref="K17">
    <cfRule type="expression" priority="409" dxfId="0" stopIfTrue="1">
      <formula>L17="x"</formula>
    </cfRule>
  </conditionalFormatting>
  <conditionalFormatting sqref="K17">
    <cfRule type="expression" priority="410" dxfId="1" stopIfTrue="1">
      <formula>L17="o"</formula>
    </cfRule>
    <cfRule type="expression" priority="411" dxfId="2" stopIfTrue="1">
      <formula>L17="r"</formula>
    </cfRule>
  </conditionalFormatting>
  <conditionalFormatting sqref="M17">
    <cfRule type="expression" priority="412" dxfId="0" stopIfTrue="1">
      <formula>N17="x"</formula>
    </cfRule>
  </conditionalFormatting>
  <conditionalFormatting sqref="M17">
    <cfRule type="expression" priority="413" dxfId="1" stopIfTrue="1">
      <formula>N17="o"</formula>
    </cfRule>
    <cfRule type="expression" priority="414" dxfId="2" stopIfTrue="1">
      <formula>N17="r"</formula>
    </cfRule>
  </conditionalFormatting>
  <conditionalFormatting sqref="O15">
    <cfRule type="expression" priority="415" dxfId="0" stopIfTrue="1">
      <formula>P15="x"</formula>
    </cfRule>
  </conditionalFormatting>
  <conditionalFormatting sqref="O15">
    <cfRule type="expression" priority="416" dxfId="1" stopIfTrue="1">
      <formula>P15="o"</formula>
    </cfRule>
    <cfRule type="expression" priority="417" dxfId="2" stopIfTrue="1">
      <formula>P15="r"</formula>
    </cfRule>
  </conditionalFormatting>
  <conditionalFormatting sqref="G15">
    <cfRule type="expression" priority="418" dxfId="0" stopIfTrue="1">
      <formula>H15="x"</formula>
    </cfRule>
  </conditionalFormatting>
  <conditionalFormatting sqref="G15">
    <cfRule type="expression" priority="419" dxfId="1" stopIfTrue="1">
      <formula>H15="o"</formula>
    </cfRule>
    <cfRule type="expression" priority="420" dxfId="2" stopIfTrue="1">
      <formula>H15="r"</formula>
    </cfRule>
  </conditionalFormatting>
  <conditionalFormatting sqref="I15">
    <cfRule type="expression" priority="421" dxfId="0" stopIfTrue="1">
      <formula>J15="x"</formula>
    </cfRule>
  </conditionalFormatting>
  <conditionalFormatting sqref="I15">
    <cfRule type="expression" priority="422" dxfId="1" stopIfTrue="1">
      <formula>J15="o"</formula>
    </cfRule>
    <cfRule type="expression" priority="423" dxfId="2" stopIfTrue="1">
      <formula>J15="r"</formula>
    </cfRule>
  </conditionalFormatting>
  <conditionalFormatting sqref="K15">
    <cfRule type="expression" priority="424" dxfId="0" stopIfTrue="1">
      <formula>L15="x"</formula>
    </cfRule>
  </conditionalFormatting>
  <conditionalFormatting sqref="K15">
    <cfRule type="expression" priority="425" dxfId="1" stopIfTrue="1">
      <formula>L15="o"</formula>
    </cfRule>
    <cfRule type="expression" priority="426" dxfId="2" stopIfTrue="1">
      <formula>L15="r"</formula>
    </cfRule>
  </conditionalFormatting>
  <conditionalFormatting sqref="M15">
    <cfRule type="expression" priority="427" dxfId="0" stopIfTrue="1">
      <formula>N15="x"</formula>
    </cfRule>
  </conditionalFormatting>
  <conditionalFormatting sqref="M15">
    <cfRule type="expression" priority="428" dxfId="1" stopIfTrue="1">
      <formula>N15="o"</formula>
    </cfRule>
    <cfRule type="expression" priority="429" dxfId="2" stopIfTrue="1">
      <formula>N15="r"</formula>
    </cfRule>
  </conditionalFormatting>
  <conditionalFormatting sqref="Q15">
    <cfRule type="expression" priority="430" dxfId="0" stopIfTrue="1">
      <formula>R15="x"</formula>
    </cfRule>
  </conditionalFormatting>
  <conditionalFormatting sqref="Q15">
    <cfRule type="expression" priority="431" dxfId="1" stopIfTrue="1">
      <formula>R15="o"</formula>
    </cfRule>
    <cfRule type="expression" priority="432" dxfId="2" stopIfTrue="1">
      <formula>R15="r"</formula>
    </cfRule>
  </conditionalFormatting>
  <conditionalFormatting sqref="G97">
    <cfRule type="expression" priority="433" dxfId="0" stopIfTrue="1">
      <formula>H97="x"</formula>
    </cfRule>
  </conditionalFormatting>
  <conditionalFormatting sqref="G97">
    <cfRule type="expression" priority="434" dxfId="1" stopIfTrue="1">
      <formula>H97="o"</formula>
    </cfRule>
    <cfRule type="expression" priority="435" dxfId="2" stopIfTrue="1">
      <formula>H97="r"</formula>
    </cfRule>
  </conditionalFormatting>
  <conditionalFormatting sqref="I97">
    <cfRule type="expression" priority="436" dxfId="0" stopIfTrue="1">
      <formula>J97="x"</formula>
    </cfRule>
  </conditionalFormatting>
  <conditionalFormatting sqref="I97">
    <cfRule type="expression" priority="437" dxfId="1" stopIfTrue="1">
      <formula>J97="o"</formula>
    </cfRule>
    <cfRule type="expression" priority="438" dxfId="2" stopIfTrue="1">
      <formula>J97="r"</formula>
    </cfRule>
  </conditionalFormatting>
  <conditionalFormatting sqref="K97">
    <cfRule type="expression" priority="439" dxfId="0" stopIfTrue="1">
      <formula>L97="x"</formula>
    </cfRule>
  </conditionalFormatting>
  <conditionalFormatting sqref="K97">
    <cfRule type="expression" priority="440" dxfId="1" stopIfTrue="1">
      <formula>L97="o"</formula>
    </cfRule>
    <cfRule type="expression" priority="441" dxfId="2" stopIfTrue="1">
      <formula>L97="r"</formula>
    </cfRule>
  </conditionalFormatting>
  <conditionalFormatting sqref="M97">
    <cfRule type="expression" priority="442" dxfId="0" stopIfTrue="1">
      <formula>N97="x"</formula>
    </cfRule>
  </conditionalFormatting>
  <conditionalFormatting sqref="M97">
    <cfRule type="expression" priority="443" dxfId="1" stopIfTrue="1">
      <formula>N97="o"</formula>
    </cfRule>
    <cfRule type="expression" priority="444" dxfId="2" stopIfTrue="1">
      <formula>N97="r"</formula>
    </cfRule>
  </conditionalFormatting>
  <conditionalFormatting sqref="O97">
    <cfRule type="expression" priority="445" dxfId="0" stopIfTrue="1">
      <formula>P97="x"</formula>
    </cfRule>
  </conditionalFormatting>
  <conditionalFormatting sqref="O97">
    <cfRule type="expression" priority="446" dxfId="1" stopIfTrue="1">
      <formula>P97="o"</formula>
    </cfRule>
    <cfRule type="expression" priority="447" dxfId="2" stopIfTrue="1">
      <formula>P97="r"</formula>
    </cfRule>
  </conditionalFormatting>
  <conditionalFormatting sqref="Q97">
    <cfRule type="expression" priority="448" dxfId="0" stopIfTrue="1">
      <formula>R97="x"</formula>
    </cfRule>
  </conditionalFormatting>
  <conditionalFormatting sqref="Q97">
    <cfRule type="expression" priority="449" dxfId="1" stopIfTrue="1">
      <formula>R97="o"</formula>
    </cfRule>
    <cfRule type="expression" priority="450" dxfId="2" stopIfTrue="1">
      <formula>R97="r"</formula>
    </cfRule>
  </conditionalFormatting>
  <conditionalFormatting sqref="G89">
    <cfRule type="expression" priority="451" dxfId="0" stopIfTrue="1">
      <formula>H89="x"</formula>
    </cfRule>
  </conditionalFormatting>
  <conditionalFormatting sqref="G89">
    <cfRule type="expression" priority="452" dxfId="1" stopIfTrue="1">
      <formula>H89="o"</formula>
    </cfRule>
    <cfRule type="expression" priority="453" dxfId="2" stopIfTrue="1">
      <formula>H89="r"</formula>
    </cfRule>
  </conditionalFormatting>
  <conditionalFormatting sqref="I89">
    <cfRule type="expression" priority="454" dxfId="0" stopIfTrue="1">
      <formula>J89="x"</formula>
    </cfRule>
  </conditionalFormatting>
  <conditionalFormatting sqref="I89">
    <cfRule type="expression" priority="455" dxfId="1" stopIfTrue="1">
      <formula>J89="o"</formula>
    </cfRule>
    <cfRule type="expression" priority="456" dxfId="2" stopIfTrue="1">
      <formula>J89="r"</formula>
    </cfRule>
  </conditionalFormatting>
  <conditionalFormatting sqref="K89">
    <cfRule type="expression" priority="457" dxfId="0" stopIfTrue="1">
      <formula>L89="x"</formula>
    </cfRule>
  </conditionalFormatting>
  <conditionalFormatting sqref="K89">
    <cfRule type="expression" priority="458" dxfId="1" stopIfTrue="1">
      <formula>L89="o"</formula>
    </cfRule>
    <cfRule type="expression" priority="459" dxfId="2" stopIfTrue="1">
      <formula>L89="r"</formula>
    </cfRule>
  </conditionalFormatting>
  <conditionalFormatting sqref="M89">
    <cfRule type="expression" priority="460" dxfId="0" stopIfTrue="1">
      <formula>N89="x"</formula>
    </cfRule>
  </conditionalFormatting>
  <conditionalFormatting sqref="M89">
    <cfRule type="expression" priority="461" dxfId="1" stopIfTrue="1">
      <formula>N89="o"</formula>
    </cfRule>
    <cfRule type="expression" priority="462" dxfId="2" stopIfTrue="1">
      <formula>N89="r"</formula>
    </cfRule>
  </conditionalFormatting>
  <conditionalFormatting sqref="O89">
    <cfRule type="expression" priority="463" dxfId="0" stopIfTrue="1">
      <formula>P89="x"</formula>
    </cfRule>
  </conditionalFormatting>
  <conditionalFormatting sqref="O89">
    <cfRule type="expression" priority="464" dxfId="1" stopIfTrue="1">
      <formula>P89="o"</formula>
    </cfRule>
    <cfRule type="expression" priority="465" dxfId="2" stopIfTrue="1">
      <formula>P89="r"</formula>
    </cfRule>
  </conditionalFormatting>
  <conditionalFormatting sqref="Q89">
    <cfRule type="expression" priority="466" dxfId="0" stopIfTrue="1">
      <formula>R89="x"</formula>
    </cfRule>
  </conditionalFormatting>
  <conditionalFormatting sqref="Q89">
    <cfRule type="expression" priority="467" dxfId="1" stopIfTrue="1">
      <formula>R89="o"</formula>
    </cfRule>
    <cfRule type="expression" priority="468" dxfId="2" stopIfTrue="1">
      <formula>R89="r"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2" manualBreakCount="2">
    <brk id="30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Ahti</dc:creator>
  <cp:keywords/>
  <dc:description/>
  <cp:lastModifiedBy/>
  <cp:lastPrinted>2023-10-05T21:30:08Z</cp:lastPrinted>
  <dcterms:created xsi:type="dcterms:W3CDTF">2023-05-15T06:57:33Z</dcterms:created>
  <dcterms:modified xsi:type="dcterms:W3CDTF">2023-12-06T08:28:56Z</dcterms:modified>
  <cp:category/>
  <cp:version/>
  <cp:contentType/>
  <cp:contentStatus/>
  <cp:revision>2</cp:revision>
</cp:coreProperties>
</file>