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17 EMV 2023, Kääriku" sheetId="1" r:id="rId1"/>
  </sheets>
  <definedNames>
    <definedName name="_xlnm.Print_Area" localSheetId="0">'U17 EMV 2023, Kääriku'!$A$86:$W$108</definedName>
    <definedName name="Excel_BuiltIn_Print_Area" localSheetId="0">'U17 EMV 2023, Kääriku'!$A$86:$W$108</definedName>
  </definedNames>
  <calcPr fullCalcOnLoad="1"/>
</workbook>
</file>

<file path=xl/sharedStrings.xml><?xml version="1.0" encoding="utf-8"?>
<sst xmlns="http://schemas.openxmlformats.org/spreadsheetml/2006/main" count="468" uniqueCount="126">
  <si>
    <t>U17 Eesti meistrivõistlused</t>
  </si>
  <si>
    <t>Kääriku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</si>
  <si>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</si>
  <si>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</si>
  <si>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</si>
  <si>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</si>
  <si>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</si>
  <si>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</si>
  <si>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</si>
  <si>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</si>
  <si>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</si>
  <si>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</si>
  <si>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</si>
  <si>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</si>
  <si>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</si>
  <si>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</si>
  <si>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</si>
  <si>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</si>
  <si>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Tüdrkud -49</t>
  </si>
  <si>
    <t>Lisann-Isabel Razduvalov</t>
  </si>
  <si>
    <t>03.06.2012</t>
  </si>
  <si>
    <t>Vargamäe</t>
  </si>
  <si>
    <t>o</t>
  </si>
  <si>
    <t>x</t>
  </si>
  <si>
    <t>I</t>
  </si>
  <si>
    <t>Tüdrukud -55</t>
  </si>
  <si>
    <t>Ann Helen Eelmets</t>
  </si>
  <si>
    <t>25.10.2006</t>
  </si>
  <si>
    <t>Sparta</t>
  </si>
  <si>
    <t>Jolandra-Lisanna Aan</t>
  </si>
  <si>
    <t>17.06.2011</t>
  </si>
  <si>
    <t>Jõusport</t>
  </si>
  <si>
    <t>-.</t>
  </si>
  <si>
    <t>Tüdrukud -59</t>
  </si>
  <si>
    <t>Marta Tõnurist</t>
  </si>
  <si>
    <t>EDU</t>
  </si>
  <si>
    <t>Sofia Merilo</t>
  </si>
  <si>
    <t>.+35</t>
  </si>
  <si>
    <t>II</t>
  </si>
  <si>
    <t>Tüdrukud -64</t>
  </si>
  <si>
    <t>Laura Tõemets</t>
  </si>
  <si>
    <t>Tüdrukud -71</t>
  </si>
  <si>
    <t>Emma  Kivirand</t>
  </si>
  <si>
    <t>Tüdrukud -76</t>
  </si>
  <si>
    <t>Nele Marie Palmeos</t>
  </si>
  <si>
    <t>10.01.2010</t>
  </si>
  <si>
    <t>Tüdrukud -81</t>
  </si>
  <si>
    <t>Emely Raud</t>
  </si>
  <si>
    <t>Edu</t>
  </si>
  <si>
    <t>r</t>
  </si>
  <si>
    <t>Tüdrukud +81</t>
  </si>
  <si>
    <t>Inger Iris Prants</t>
  </si>
  <si>
    <t>15.07.2009</t>
  </si>
  <si>
    <t>Maria Lupan</t>
  </si>
  <si>
    <t>Žürii:</t>
  </si>
  <si>
    <t>Kohtunikud:</t>
  </si>
  <si>
    <t>Georgi Georgijevski</t>
  </si>
  <si>
    <t>Sekretär:</t>
  </si>
  <si>
    <t>Anne Fljaum</t>
  </si>
  <si>
    <t>Maria Merilo</t>
  </si>
  <si>
    <t>Aeg:</t>
  </si>
  <si>
    <t>Nadežda Masjukova</t>
  </si>
  <si>
    <t>Mona Saar</t>
  </si>
  <si>
    <t xml:space="preserve">Kaalumine: </t>
  </si>
  <si>
    <t>Anne/Maria</t>
  </si>
  <si>
    <t>Emely Raud – U17 Eesti rekord kk. -81kg: rebimine 65kg</t>
  </si>
  <si>
    <t>Inger Iris Prants – U13 Eesti rekord kk. +71kg: tõukamine 69kg</t>
  </si>
  <si>
    <t>Inger Iris Prants – U13 Eesti rekord kk. +71kg: kogusumma 127kg</t>
  </si>
  <si>
    <t>Emely Raud – U17 Eesti rekord kk. -81kg: tõukamine 84kg</t>
  </si>
  <si>
    <t>Emely Raud – U17 Eesti rekord kk. -81kg: kogusumma 149kg</t>
  </si>
  <si>
    <t>Poisid -49</t>
  </si>
  <si>
    <t>Nikita Silin</t>
  </si>
  <si>
    <t>Jõud Junior</t>
  </si>
  <si>
    <t>Mark Fljaum</t>
  </si>
  <si>
    <t>Daniel Purk</t>
  </si>
  <si>
    <t>III</t>
  </si>
  <si>
    <t>Poisid -55</t>
  </si>
  <si>
    <t>Nikita Merkurjev</t>
  </si>
  <si>
    <t>Poisid -61</t>
  </si>
  <si>
    <t>Mirdo Ellermaa</t>
  </si>
  <si>
    <t>Poisid -67</t>
  </si>
  <si>
    <t>Morris Ploomipuu</t>
  </si>
  <si>
    <t>Jõud</t>
  </si>
  <si>
    <t>Ivan Vorobjov</t>
  </si>
  <si>
    <t>Erki Jalast</t>
  </si>
  <si>
    <t>Poisid -73</t>
  </si>
  <si>
    <t>Maiko Jalast</t>
  </si>
  <si>
    <t>Sander Aan</t>
  </si>
  <si>
    <t>Daniil Masjukov</t>
  </si>
  <si>
    <t>Kaalumine:</t>
  </si>
  <si>
    <t>Mark Fljaum – U15 Eesti rekord kk. -49kg: rebimine 62kg</t>
  </si>
  <si>
    <t>Mark Fljaum – U15 Eesti rekord kk. -49kg: rebimine 64kg</t>
  </si>
  <si>
    <t>Nikita Merkurjev – U13 Eesti rekord kk. -55kg: tõukamine 72kg</t>
  </si>
  <si>
    <t>Mark Fljaum – U15 Eesti rekord kk. -49kg: tõukamine 75kg</t>
  </si>
  <si>
    <t>Mark Fljaum – U15 Eesti rekord kk. -49kg: kogusumma 139kg</t>
  </si>
  <si>
    <t>Mark Fljaum – U15 Eesti rekord kk. -49kg: tõukamine 78kg</t>
  </si>
  <si>
    <t>Mark Fljaum – U15 Eesti rekord kk. -49kg: kogusumma 142kg</t>
  </si>
  <si>
    <t>Poisid -81</t>
  </si>
  <si>
    <t>Artiom Jeršov</t>
  </si>
  <si>
    <t>Aleksei Kuzmin</t>
  </si>
  <si>
    <t>Poisid -89</t>
  </si>
  <si>
    <t>Robin Kangur</t>
  </si>
  <si>
    <t>Sander Bauman</t>
  </si>
  <si>
    <t>Vladislav Maznik</t>
  </si>
  <si>
    <t>Poisid -96</t>
  </si>
  <si>
    <t>Kait Viks</t>
  </si>
  <si>
    <t>Poisid -102</t>
  </si>
  <si>
    <t>Karl Aleksander Aedla</t>
  </si>
  <si>
    <t>25.07.2006</t>
  </si>
  <si>
    <t>Rapla RJ SK</t>
  </si>
  <si>
    <t>Poisid +102</t>
  </si>
  <si>
    <t>Dmitri Dodonov</t>
  </si>
  <si>
    <t>Ralf Grünberg</t>
  </si>
  <si>
    <t>SK Olustvere</t>
  </si>
  <si>
    <t>Vladislav Maznik – U17 Eesti rekord kk. -89kg: tõukamine 157kg</t>
  </si>
  <si>
    <t>Vladislav Maznik – U20 Eesti rekord kk. -89kg: tõukamine 157kg</t>
  </si>
  <si>
    <t>Tüdrukud</t>
  </si>
  <si>
    <t>Sinclair</t>
  </si>
  <si>
    <t>Poisid</t>
  </si>
  <si>
    <t xml:space="preserve"> </t>
  </si>
  <si>
    <t>NAISKOND</t>
  </si>
  <si>
    <t>VARGAMÄE</t>
  </si>
  <si>
    <t>SPARTA</t>
  </si>
  <si>
    <t>MEESKOND</t>
  </si>
  <si>
    <t>JÕUD JUNIOR</t>
  </si>
  <si>
    <t>UUS SP JRK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</si>
</sst>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10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94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6" fillId="5" borderId="3" xfId="20" applyFont="1" applyFill="1" applyBorder="1" applyAlignment="1">
      <alignment horizontal="center"/>
      <protection/>
    </xf>
    <xf numFmtId="168" fontId="0" fillId="0" borderId="3" xfId="20" applyNumberFormat="1" applyFont="1" applyBorder="1" applyAlignment="1">
      <alignment horizontal="center"/>
      <protection/>
    </xf>
    <xf numFmtId="164" fontId="0" fillId="0" borderId="3" xfId="20" applyFont="1" applyBorder="1" applyAlignment="1">
      <alignment horizontal="center"/>
      <protection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5" borderId="3" xfId="20" applyFont="1" applyFill="1" applyBorder="1" applyAlignment="1">
      <alignment horizontal="center"/>
      <protection/>
    </xf>
    <xf numFmtId="165" fontId="0" fillId="0" borderId="3" xfId="20" applyNumberFormat="1" applyFont="1" applyBorder="1" applyAlignment="1" applyProtection="1">
      <alignment horizontal="center"/>
      <protection locked="0"/>
    </xf>
    <xf numFmtId="166" fontId="0" fillId="0" borderId="3" xfId="20" applyNumberFormat="1" applyFont="1" applyBorder="1" applyAlignment="1">
      <alignment horizontal="center"/>
      <protection/>
    </xf>
    <xf numFmtId="164" fontId="0" fillId="5" borderId="2" xfId="20" applyFont="1" applyFill="1" applyBorder="1" applyAlignment="1">
      <alignment horizontal="center"/>
      <protection/>
    </xf>
    <xf numFmtId="166" fontId="0" fillId="0" borderId="2" xfId="20" applyNumberFormat="1" applyFont="1" applyBorder="1" applyAlignment="1">
      <alignment horizontal="center"/>
      <protection/>
    </xf>
    <xf numFmtId="164" fontId="0" fillId="0" borderId="2" xfId="20" applyFont="1" applyBorder="1" applyAlignment="1">
      <alignment horizontal="center"/>
      <protection/>
    </xf>
    <xf numFmtId="165" fontId="0" fillId="0" borderId="2" xfId="20" applyNumberFormat="1" applyFont="1" applyBorder="1" applyAlignment="1">
      <alignment horizontal="center"/>
      <protection/>
    </xf>
    <xf numFmtId="164" fontId="0" fillId="6" borderId="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7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5" borderId="3" xfId="20" applyFont="1" applyFill="1" applyBorder="1" applyAlignment="1">
      <alignment horizontal="center" vertical="center" wrapText="1"/>
      <protection/>
    </xf>
    <xf numFmtId="166" fontId="0" fillId="0" borderId="3" xfId="20" applyNumberFormat="1" applyFont="1" applyBorder="1" applyAlignment="1">
      <alignment horizontal="center" vertical="center" wrapText="1"/>
      <protection/>
    </xf>
    <xf numFmtId="164" fontId="0" fillId="0" borderId="3" xfId="20" applyFont="1" applyBorder="1" applyAlignment="1">
      <alignment horizontal="center" vertical="center" wrapText="1"/>
      <protection/>
    </xf>
    <xf numFmtId="165" fontId="0" fillId="0" borderId="3" xfId="20" applyNumberFormat="1" applyFont="1" applyBorder="1" applyAlignment="1">
      <alignment horizontal="center" vertical="center" wrapText="1"/>
      <protection/>
    </xf>
    <xf numFmtId="165" fontId="0" fillId="0" borderId="2" xfId="20" applyNumberFormat="1" applyFont="1" applyBorder="1" applyAlignment="1" applyProtection="1">
      <alignment horizontal="center"/>
      <protection locked="0"/>
    </xf>
    <xf numFmtId="164" fontId="8" fillId="5" borderId="2" xfId="0" applyFont="1" applyFill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4" fontId="0" fillId="5" borderId="1" xfId="0" applyFont="1" applyFill="1" applyAlignment="1">
      <alignment horizontal="center"/>
    </xf>
    <xf numFmtId="164" fontId="0" fillId="0" borderId="1" xfId="0" applyFont="1" applyAlignment="1">
      <alignment horizontal="center"/>
    </xf>
    <xf numFmtId="165" fontId="0" fillId="0" borderId="3" xfId="20" applyNumberFormat="1" applyBorder="1" applyAlignment="1" applyProtection="1">
      <alignment horizontal="center"/>
      <protection locked="0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5" borderId="3" xfId="20" applyFont="1" applyFill="1" applyBorder="1" applyAlignment="1">
      <alignment horizontal="center"/>
      <protection/>
    </xf>
    <xf numFmtId="165" fontId="3" fillId="0" borderId="2" xfId="0" applyNumberFormat="1" applyFont="1" applyBorder="1" applyAlignment="1">
      <alignment horizontal="center"/>
    </xf>
    <xf numFmtId="164" fontId="3" fillId="5" borderId="2" xfId="0" applyFont="1" applyFill="1" applyBorder="1" applyAlignment="1">
      <alignment horizontal="center"/>
    </xf>
    <xf numFmtId="164" fontId="9" fillId="5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C3C3C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3"/>
  <sheetViews>
    <sheetView tabSelected="1" workbookViewId="0" topLeftCell="A152">
      <selection activeCell="C168" sqref="C168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>
        <v>45059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4.2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4.2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4.2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>
        <v>9</v>
      </c>
      <c r="B9" s="23" t="s">
        <v>19</v>
      </c>
      <c r="C9" s="24" t="s">
        <v>20</v>
      </c>
      <c r="D9" s="25" t="s">
        <v>21</v>
      </c>
      <c r="E9" s="26">
        <v>48.3</v>
      </c>
      <c r="F9" s="27">
        <f aca="true" t="shared" si="0" ref="F9:F26">POWER(10,(0.787004341*(LOG10(E9/153.757)*LOG10(E9/153.757))))</f>
        <v>1.581358482893547</v>
      </c>
      <c r="G9" s="22">
        <v>30</v>
      </c>
      <c r="H9" s="28" t="s">
        <v>22</v>
      </c>
      <c r="I9" s="29">
        <v>33</v>
      </c>
      <c r="J9" s="28" t="s">
        <v>22</v>
      </c>
      <c r="K9" s="22">
        <v>35</v>
      </c>
      <c r="L9" s="28" t="s">
        <v>22</v>
      </c>
      <c r="M9" s="22">
        <v>40</v>
      </c>
      <c r="N9" s="28" t="s">
        <v>23</v>
      </c>
      <c r="O9" s="22">
        <v>40</v>
      </c>
      <c r="P9" s="28" t="s">
        <v>22</v>
      </c>
      <c r="Q9" s="22">
        <v>43</v>
      </c>
      <c r="R9" s="28" t="s">
        <v>23</v>
      </c>
      <c r="S9" s="30">
        <f>MAX(IF(H9="x",0,G9),IF(J9="x",0,I9),IF(L9="x",0,K9))</f>
        <v>35</v>
      </c>
      <c r="T9" s="30">
        <f>MAX(IF(N9="x",0,M9),IF(P9="x",0,O9),IF(R9="x",0,Q9))</f>
        <v>40</v>
      </c>
      <c r="U9" s="31">
        <f>S9+T9</f>
        <v>75</v>
      </c>
      <c r="V9" s="32" t="s">
        <v>24</v>
      </c>
      <c r="W9" s="33">
        <f>U9*F9</f>
        <v>118.60188621701602</v>
      </c>
    </row>
    <row r="10" spans="1:23" ht="14.25">
      <c r="A10" s="21" t="s">
        <v>25</v>
      </c>
      <c r="B10" s="21"/>
      <c r="C10" s="21"/>
      <c r="D10" s="21"/>
      <c r="E10" s="21"/>
      <c r="F10" s="21" t="e">
        <f t="shared" si="0"/>
        <v>#VALUE!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5">
      <c r="A11" s="22">
        <v>63</v>
      </c>
      <c r="B11" s="34" t="s">
        <v>26</v>
      </c>
      <c r="C11" s="24" t="s">
        <v>27</v>
      </c>
      <c r="D11" s="25" t="s">
        <v>28</v>
      </c>
      <c r="E11" s="35">
        <v>51.05</v>
      </c>
      <c r="F11" s="27">
        <f t="shared" si="0"/>
        <v>1.515129697526004</v>
      </c>
      <c r="G11" s="22">
        <v>35</v>
      </c>
      <c r="H11" s="28" t="s">
        <v>22</v>
      </c>
      <c r="I11" s="29">
        <v>38</v>
      </c>
      <c r="J11" s="28" t="s">
        <v>22</v>
      </c>
      <c r="K11" s="22">
        <v>40</v>
      </c>
      <c r="L11" s="28" t="s">
        <v>22</v>
      </c>
      <c r="M11" s="22">
        <v>45</v>
      </c>
      <c r="N11" s="28" t="s">
        <v>22</v>
      </c>
      <c r="O11" s="22">
        <v>50</v>
      </c>
      <c r="P11" s="28" t="s">
        <v>22</v>
      </c>
      <c r="Q11" s="22">
        <v>53</v>
      </c>
      <c r="R11" s="28" t="s">
        <v>22</v>
      </c>
      <c r="S11" s="30">
        <f aca="true" t="shared" si="1" ref="S11:S12">MAX(IF(H11="x",0,G11),IF(J11="x",0,I11),IF(L11="x",0,K11))</f>
        <v>40</v>
      </c>
      <c r="T11" s="30">
        <f aca="true" t="shared" si="2" ref="T11:T12">MAX(IF(N11="x",0,M11),IF(P11="x",0,O11),IF(R11="x",0,Q11))</f>
        <v>53</v>
      </c>
      <c r="U11" s="31">
        <f aca="true" t="shared" si="3" ref="U11:U12">S11+T11</f>
        <v>93</v>
      </c>
      <c r="V11" s="32" t="s">
        <v>24</v>
      </c>
      <c r="W11" s="33">
        <f aca="true" t="shared" si="4" ref="W11:W12">U11*F11</f>
        <v>140.90706186991838</v>
      </c>
    </row>
    <row r="12" spans="1:23" ht="15">
      <c r="A12" s="22">
        <v>28</v>
      </c>
      <c r="B12" s="34" t="s">
        <v>29</v>
      </c>
      <c r="C12" s="24" t="s">
        <v>30</v>
      </c>
      <c r="D12" s="25" t="s">
        <v>31</v>
      </c>
      <c r="E12" s="35">
        <v>54.65</v>
      </c>
      <c r="F12" s="27">
        <f t="shared" si="0"/>
        <v>1.4415637989726169</v>
      </c>
      <c r="G12" s="22">
        <v>33</v>
      </c>
      <c r="H12" s="28" t="s">
        <v>22</v>
      </c>
      <c r="I12" s="29">
        <v>35</v>
      </c>
      <c r="J12" s="28" t="s">
        <v>23</v>
      </c>
      <c r="K12" s="22">
        <v>35</v>
      </c>
      <c r="L12" s="28" t="s">
        <v>22</v>
      </c>
      <c r="M12" s="22">
        <v>42</v>
      </c>
      <c r="N12" s="28" t="s">
        <v>23</v>
      </c>
      <c r="O12" s="22">
        <v>42</v>
      </c>
      <c r="P12" s="28" t="s">
        <v>23</v>
      </c>
      <c r="Q12" s="22" t="s">
        <v>32</v>
      </c>
      <c r="R12" s="28"/>
      <c r="S12" s="30">
        <f t="shared" si="1"/>
        <v>35</v>
      </c>
      <c r="T12" s="30">
        <f t="shared" si="2"/>
        <v>0</v>
      </c>
      <c r="U12" s="31">
        <f t="shared" si="3"/>
        <v>35</v>
      </c>
      <c r="V12" s="32"/>
      <c r="W12" s="33">
        <f t="shared" si="4"/>
        <v>50.45473296404159</v>
      </c>
    </row>
    <row r="13" spans="1:23" ht="14.25">
      <c r="A13" s="21" t="s">
        <v>33</v>
      </c>
      <c r="B13" s="21"/>
      <c r="C13" s="21"/>
      <c r="D13" s="21"/>
      <c r="E13" s="21"/>
      <c r="F13" s="21" t="e">
        <f t="shared" si="0"/>
        <v>#VALUE!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5">
      <c r="A14" s="22">
        <v>23</v>
      </c>
      <c r="B14" s="34" t="s">
        <v>34</v>
      </c>
      <c r="C14" s="36">
        <v>40305</v>
      </c>
      <c r="D14" s="25" t="s">
        <v>35</v>
      </c>
      <c r="E14" s="35">
        <v>58.05</v>
      </c>
      <c r="F14" s="27">
        <f t="shared" si="0"/>
        <v>1.3830556470116349</v>
      </c>
      <c r="G14" s="22">
        <v>40</v>
      </c>
      <c r="H14" s="28" t="s">
        <v>22</v>
      </c>
      <c r="I14" s="29">
        <v>44</v>
      </c>
      <c r="J14" s="28" t="s">
        <v>22</v>
      </c>
      <c r="K14" s="22">
        <v>46</v>
      </c>
      <c r="L14" s="28" t="s">
        <v>23</v>
      </c>
      <c r="M14" s="22">
        <v>50</v>
      </c>
      <c r="N14" s="28" t="s">
        <v>22</v>
      </c>
      <c r="O14" s="22">
        <v>54</v>
      </c>
      <c r="P14" s="28" t="s">
        <v>23</v>
      </c>
      <c r="Q14" s="22">
        <v>55</v>
      </c>
      <c r="R14" s="28" t="s">
        <v>22</v>
      </c>
      <c r="S14" s="30">
        <f aca="true" t="shared" si="5" ref="S14:S15">MAX(IF(H14="x",0,G14),IF(J14="x",0,I14),IF(L14="x",0,K14))</f>
        <v>44</v>
      </c>
      <c r="T14" s="30">
        <f aca="true" t="shared" si="6" ref="T14:T15">MAX(IF(N14="x",0,M14),IF(P14="x",0,O14),IF(R14="x",0,Q14))</f>
        <v>55</v>
      </c>
      <c r="U14" s="31">
        <f aca="true" t="shared" si="7" ref="U14:U15">S14+T14</f>
        <v>99</v>
      </c>
      <c r="V14" s="32" t="s">
        <v>24</v>
      </c>
      <c r="W14" s="33">
        <f aca="true" t="shared" si="8" ref="W14:W15">U14*F14</f>
        <v>136.92250905415185</v>
      </c>
    </row>
    <row r="15" spans="1:23" ht="15">
      <c r="A15" s="22">
        <v>90</v>
      </c>
      <c r="B15" s="37" t="s">
        <v>36</v>
      </c>
      <c r="C15" s="38">
        <v>40123</v>
      </c>
      <c r="D15" s="39" t="s">
        <v>37</v>
      </c>
      <c r="E15" s="40">
        <v>57.25</v>
      </c>
      <c r="F15" s="27">
        <f t="shared" si="0"/>
        <v>1.3959863842272877</v>
      </c>
      <c r="G15" s="22">
        <v>36</v>
      </c>
      <c r="H15" s="28" t="s">
        <v>22</v>
      </c>
      <c r="I15" s="29">
        <v>37</v>
      </c>
      <c r="J15" s="28" t="s">
        <v>22</v>
      </c>
      <c r="K15" s="22">
        <v>38</v>
      </c>
      <c r="L15" s="28" t="s">
        <v>23</v>
      </c>
      <c r="M15" s="22">
        <v>45</v>
      </c>
      <c r="N15" s="28" t="s">
        <v>22</v>
      </c>
      <c r="O15" s="22">
        <v>46</v>
      </c>
      <c r="P15" s="28" t="s">
        <v>22</v>
      </c>
      <c r="Q15" s="22">
        <v>48</v>
      </c>
      <c r="R15" s="28" t="s">
        <v>23</v>
      </c>
      <c r="S15" s="30">
        <f t="shared" si="5"/>
        <v>37</v>
      </c>
      <c r="T15" s="30">
        <f t="shared" si="6"/>
        <v>46</v>
      </c>
      <c r="U15" s="31">
        <f t="shared" si="7"/>
        <v>83</v>
      </c>
      <c r="V15" s="32" t="s">
        <v>38</v>
      </c>
      <c r="W15" s="33">
        <f t="shared" si="8"/>
        <v>115.86686989086488</v>
      </c>
    </row>
    <row r="16" spans="1:23" ht="14.25">
      <c r="A16" s="21" t="s">
        <v>39</v>
      </c>
      <c r="B16" s="21"/>
      <c r="C16" s="21"/>
      <c r="D16" s="21"/>
      <c r="E16" s="21"/>
      <c r="F16" s="21" t="e">
        <f t="shared" si="0"/>
        <v>#VALUE!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5">
      <c r="A17" s="22">
        <v>52</v>
      </c>
      <c r="B17" s="37" t="s">
        <v>40</v>
      </c>
      <c r="C17" s="38">
        <v>39485</v>
      </c>
      <c r="D17" s="39" t="s">
        <v>37</v>
      </c>
      <c r="E17" s="40">
        <v>60.9</v>
      </c>
      <c r="F17" s="27">
        <f t="shared" si="0"/>
        <v>1.340666557324704</v>
      </c>
      <c r="G17" s="22">
        <v>38</v>
      </c>
      <c r="H17" s="28" t="s">
        <v>22</v>
      </c>
      <c r="I17" s="29">
        <v>39</v>
      </c>
      <c r="J17" s="28" t="s">
        <v>23</v>
      </c>
      <c r="K17" s="22">
        <v>39</v>
      </c>
      <c r="L17" s="28" t="s">
        <v>23</v>
      </c>
      <c r="M17" s="22">
        <v>48</v>
      </c>
      <c r="N17" s="28" t="s">
        <v>22</v>
      </c>
      <c r="O17" s="22">
        <v>49</v>
      </c>
      <c r="P17" s="28" t="s">
        <v>23</v>
      </c>
      <c r="Q17" s="22">
        <v>49</v>
      </c>
      <c r="R17" s="28" t="s">
        <v>23</v>
      </c>
      <c r="S17" s="30">
        <f>MAX(IF(H17="x",0,G17),IF(J17="x",0,I17),IF(L17="x",0,K17))</f>
        <v>38</v>
      </c>
      <c r="T17" s="30">
        <f>MAX(IF(N17="x",0,M17),IF(P17="x",0,O17),IF(R17="x",0,Q17))</f>
        <v>48</v>
      </c>
      <c r="U17" s="31">
        <f>S17+T17</f>
        <v>86</v>
      </c>
      <c r="V17" s="32" t="s">
        <v>24</v>
      </c>
      <c r="W17" s="33">
        <f>U17*F17</f>
        <v>115.29732392992454</v>
      </c>
    </row>
    <row r="18" spans="1:23" ht="14.25">
      <c r="A18" s="21" t="s">
        <v>41</v>
      </c>
      <c r="B18" s="21"/>
      <c r="C18" s="21"/>
      <c r="D18" s="21"/>
      <c r="E18" s="21"/>
      <c r="F18" s="21" t="e">
        <f t="shared" si="0"/>
        <v>#VALUE!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5">
      <c r="A19" s="22">
        <v>75</v>
      </c>
      <c r="B19" s="34" t="s">
        <v>42</v>
      </c>
      <c r="C19" s="36">
        <v>38951</v>
      </c>
      <c r="D19" s="25" t="s">
        <v>21</v>
      </c>
      <c r="E19" s="35">
        <v>70.35</v>
      </c>
      <c r="F19" s="27">
        <f t="shared" si="0"/>
        <v>1.2323899617433112</v>
      </c>
      <c r="G19" s="22">
        <v>43</v>
      </c>
      <c r="H19" s="28" t="s">
        <v>22</v>
      </c>
      <c r="I19" s="29">
        <v>47</v>
      </c>
      <c r="J19" s="28" t="s">
        <v>22</v>
      </c>
      <c r="K19" s="22">
        <v>50</v>
      </c>
      <c r="L19" s="28" t="s">
        <v>23</v>
      </c>
      <c r="M19" s="22">
        <v>55</v>
      </c>
      <c r="N19" s="28" t="s">
        <v>22</v>
      </c>
      <c r="O19" s="22">
        <v>60</v>
      </c>
      <c r="P19" s="28" t="s">
        <v>22</v>
      </c>
      <c r="Q19" s="22">
        <v>63</v>
      </c>
      <c r="R19" s="28" t="s">
        <v>23</v>
      </c>
      <c r="S19" s="30">
        <f>MAX(IF(H19="x",0,G19),IF(J19="x",0,I19),IF(L19="x",0,K19))</f>
        <v>47</v>
      </c>
      <c r="T19" s="30">
        <f>MAX(IF(N19="x",0,M19),IF(P19="x",0,O19),IF(R19="x",0,Q19))</f>
        <v>60</v>
      </c>
      <c r="U19" s="31">
        <f>S19+T19</f>
        <v>107</v>
      </c>
      <c r="V19" s="32" t="s">
        <v>24</v>
      </c>
      <c r="W19" s="33">
        <f>U19*F19</f>
        <v>131.8657259065343</v>
      </c>
    </row>
    <row r="20" spans="1:23" ht="14.25">
      <c r="A20" s="21" t="s">
        <v>43</v>
      </c>
      <c r="B20" s="21"/>
      <c r="C20" s="21"/>
      <c r="D20" s="21"/>
      <c r="E20" s="21"/>
      <c r="F20" s="21" t="e">
        <f t="shared" si="0"/>
        <v>#VALUE!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5">
      <c r="A21" s="22">
        <v>67</v>
      </c>
      <c r="B21" s="34" t="s">
        <v>44</v>
      </c>
      <c r="C21" s="24" t="s">
        <v>45</v>
      </c>
      <c r="D21" s="25" t="s">
        <v>21</v>
      </c>
      <c r="E21" s="35">
        <v>74.85</v>
      </c>
      <c r="F21" s="27">
        <f t="shared" si="0"/>
        <v>1.1937854808906698</v>
      </c>
      <c r="G21" s="22">
        <v>45</v>
      </c>
      <c r="H21" s="28" t="s">
        <v>22</v>
      </c>
      <c r="I21" s="29">
        <v>47</v>
      </c>
      <c r="J21" s="28" t="s">
        <v>22</v>
      </c>
      <c r="K21" s="22">
        <v>49</v>
      </c>
      <c r="L21" s="28" t="s">
        <v>22</v>
      </c>
      <c r="M21" s="22">
        <v>55</v>
      </c>
      <c r="N21" s="28" t="s">
        <v>22</v>
      </c>
      <c r="O21" s="22">
        <v>58</v>
      </c>
      <c r="P21" s="28" t="s">
        <v>22</v>
      </c>
      <c r="Q21" s="22">
        <v>60</v>
      </c>
      <c r="R21" s="28" t="s">
        <v>23</v>
      </c>
      <c r="S21" s="30">
        <f>MAX(IF(H21="x",0,G21),IF(J21="x",0,I21),IF(L21="x",0,K21))</f>
        <v>49</v>
      </c>
      <c r="T21" s="30">
        <f>MAX(IF(N21="x",0,M21),IF(P21="x",0,O21),IF(R21="x",0,Q21))</f>
        <v>58</v>
      </c>
      <c r="U21" s="31">
        <f>S21+T21</f>
        <v>107</v>
      </c>
      <c r="V21" s="32" t="s">
        <v>24</v>
      </c>
      <c r="W21" s="33">
        <f>U21*F21</f>
        <v>127.73504645530167</v>
      </c>
    </row>
    <row r="22" spans="1:23" ht="14.25">
      <c r="A22" s="21" t="s">
        <v>46</v>
      </c>
      <c r="B22" s="21"/>
      <c r="C22" s="21"/>
      <c r="D22" s="21"/>
      <c r="E22" s="21"/>
      <c r="F22" s="21" t="e">
        <f t="shared" si="0"/>
        <v>#VALUE!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5">
      <c r="A23" s="22">
        <v>89</v>
      </c>
      <c r="B23" s="34" t="s">
        <v>47</v>
      </c>
      <c r="C23" s="36">
        <v>38807</v>
      </c>
      <c r="D23" s="25" t="s">
        <v>48</v>
      </c>
      <c r="E23" s="35">
        <v>76.1</v>
      </c>
      <c r="F23" s="27">
        <f t="shared" si="0"/>
        <v>1.1842063519555541</v>
      </c>
      <c r="G23" s="22">
        <v>61</v>
      </c>
      <c r="H23" s="28" t="s">
        <v>22</v>
      </c>
      <c r="I23" s="29">
        <v>65</v>
      </c>
      <c r="J23" s="28" t="s">
        <v>49</v>
      </c>
      <c r="K23" s="22">
        <v>67</v>
      </c>
      <c r="L23" s="28" t="s">
        <v>23</v>
      </c>
      <c r="M23" s="22">
        <v>78</v>
      </c>
      <c r="N23" s="28" t="s">
        <v>22</v>
      </c>
      <c r="O23" s="22">
        <v>84</v>
      </c>
      <c r="P23" s="28" t="s">
        <v>49</v>
      </c>
      <c r="Q23" s="22">
        <v>86</v>
      </c>
      <c r="R23" s="28" t="s">
        <v>23</v>
      </c>
      <c r="S23" s="30">
        <f>MAX(IF(H23="x",0,G23),IF(J23="x",0,I23),IF(L23="x",0,K23))</f>
        <v>65</v>
      </c>
      <c r="T23" s="30">
        <f>MAX(IF(N23="x",0,M23),IF(P23="x",0,O23),IF(R23="x",0,Q23))</f>
        <v>84</v>
      </c>
      <c r="U23" s="41">
        <f>S23+T23</f>
        <v>149</v>
      </c>
      <c r="V23" s="32" t="s">
        <v>24</v>
      </c>
      <c r="W23" s="33">
        <f>U23*F23</f>
        <v>176.44674644137757</v>
      </c>
    </row>
    <row r="24" spans="1:23" ht="14.25">
      <c r="A24" s="21" t="s">
        <v>50</v>
      </c>
      <c r="B24" s="21"/>
      <c r="C24" s="21"/>
      <c r="D24" s="21"/>
      <c r="E24" s="21"/>
      <c r="F24" s="21" t="e">
        <f t="shared" si="0"/>
        <v>#VALUE!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5">
      <c r="A25" s="22">
        <v>44</v>
      </c>
      <c r="B25" s="34" t="s">
        <v>51</v>
      </c>
      <c r="C25" s="24" t="s">
        <v>52</v>
      </c>
      <c r="D25" s="25" t="s">
        <v>21</v>
      </c>
      <c r="E25" s="35">
        <v>86.4</v>
      </c>
      <c r="F25" s="27">
        <f t="shared" si="0"/>
        <v>1.1202481293783122</v>
      </c>
      <c r="G25" s="22">
        <v>55</v>
      </c>
      <c r="H25" s="28" t="s">
        <v>22</v>
      </c>
      <c r="I25" s="29">
        <v>58</v>
      </c>
      <c r="J25" s="28" t="s">
        <v>23</v>
      </c>
      <c r="K25" s="22">
        <v>58</v>
      </c>
      <c r="L25" s="28" t="s">
        <v>22</v>
      </c>
      <c r="M25" s="22">
        <v>65</v>
      </c>
      <c r="N25" s="28" t="s">
        <v>22</v>
      </c>
      <c r="O25" s="22">
        <v>69</v>
      </c>
      <c r="P25" s="28" t="s">
        <v>23</v>
      </c>
      <c r="Q25" s="22">
        <v>69</v>
      </c>
      <c r="R25" s="28" t="s">
        <v>49</v>
      </c>
      <c r="S25" s="30">
        <f aca="true" t="shared" si="9" ref="S25:S26">MAX(G25:K25)</f>
        <v>58</v>
      </c>
      <c r="T25" s="30">
        <f aca="true" t="shared" si="10" ref="T25:T26">MAX(IF(N25="x",0,M25),IF(P25="x",0,O25),IF(R25="x",0,Q25))</f>
        <v>69</v>
      </c>
      <c r="U25" s="41">
        <f aca="true" t="shared" si="11" ref="U25:U26">S25+T25</f>
        <v>127</v>
      </c>
      <c r="V25" s="32" t="s">
        <v>38</v>
      </c>
      <c r="W25" s="33">
        <f aca="true" t="shared" si="12" ref="W25:W26">U25*F25</f>
        <v>142.27151243104564</v>
      </c>
    </row>
    <row r="26" spans="1:23" ht="18" customHeight="1">
      <c r="A26" s="22">
        <v>50</v>
      </c>
      <c r="B26" s="34" t="s">
        <v>53</v>
      </c>
      <c r="C26" s="36">
        <v>38946</v>
      </c>
      <c r="D26" s="25" t="s">
        <v>28</v>
      </c>
      <c r="E26" s="35">
        <v>93</v>
      </c>
      <c r="F26" s="27">
        <f t="shared" si="0"/>
        <v>1.0902408667162222</v>
      </c>
      <c r="G26" s="22">
        <v>65</v>
      </c>
      <c r="H26" s="28" t="s">
        <v>22</v>
      </c>
      <c r="I26" s="29">
        <v>70</v>
      </c>
      <c r="J26" s="28" t="s">
        <v>22</v>
      </c>
      <c r="K26" s="22">
        <v>72</v>
      </c>
      <c r="L26" s="28" t="s">
        <v>22</v>
      </c>
      <c r="M26" s="22">
        <v>85</v>
      </c>
      <c r="N26" s="28" t="s">
        <v>22</v>
      </c>
      <c r="O26" s="22">
        <v>90</v>
      </c>
      <c r="P26" s="28" t="s">
        <v>22</v>
      </c>
      <c r="Q26" s="22">
        <v>93</v>
      </c>
      <c r="R26" s="28" t="s">
        <v>23</v>
      </c>
      <c r="S26" s="30">
        <f t="shared" si="9"/>
        <v>72</v>
      </c>
      <c r="T26" s="30">
        <f t="shared" si="10"/>
        <v>90</v>
      </c>
      <c r="U26" s="31">
        <f t="shared" si="11"/>
        <v>162</v>
      </c>
      <c r="V26" s="32" t="s">
        <v>24</v>
      </c>
      <c r="W26" s="33">
        <f t="shared" si="12"/>
        <v>176.619020408028</v>
      </c>
    </row>
    <row r="27" spans="1:23" ht="14.25">
      <c r="A27" s="42"/>
      <c r="B27" s="42"/>
      <c r="C27" s="42"/>
      <c r="D27" s="43"/>
      <c r="E27" s="44"/>
      <c r="F27" s="45"/>
      <c r="G27" s="42"/>
      <c r="H27" s="42"/>
      <c r="I27" s="46"/>
      <c r="J27" s="46"/>
      <c r="K27" s="43"/>
      <c r="L27" s="43"/>
      <c r="M27" s="42"/>
      <c r="N27" s="42"/>
      <c r="O27" s="46"/>
      <c r="P27" s="46"/>
      <c r="Q27" s="46"/>
      <c r="R27" s="46"/>
      <c r="S27" s="43"/>
      <c r="T27" s="43"/>
      <c r="U27" s="43"/>
      <c r="V27" s="47"/>
      <c r="W27" s="48"/>
    </row>
    <row r="28" spans="2:20" ht="14.25">
      <c r="B28" s="49" t="s">
        <v>54</v>
      </c>
      <c r="C28" s="50"/>
      <c r="D28" s="51"/>
      <c r="F28" s="52" t="s">
        <v>55</v>
      </c>
      <c r="G28" s="50" t="s">
        <v>56</v>
      </c>
      <c r="H28" s="50"/>
      <c r="I28" s="50"/>
      <c r="J28" s="50"/>
      <c r="K28" s="53"/>
      <c r="L28" s="53"/>
      <c r="M28" s="10"/>
      <c r="N28" s="10"/>
      <c r="O28" s="49" t="s">
        <v>57</v>
      </c>
      <c r="P28" s="54" t="s">
        <v>58</v>
      </c>
      <c r="Q28" s="49"/>
      <c r="R28" s="49"/>
      <c r="S28" s="55"/>
      <c r="T28" s="56"/>
    </row>
    <row r="29" spans="2:20" ht="14.25">
      <c r="B29" s="57"/>
      <c r="C29" s="50"/>
      <c r="D29" s="51"/>
      <c r="E29" s="58"/>
      <c r="F29" s="11"/>
      <c r="G29" s="50" t="s">
        <v>59</v>
      </c>
      <c r="H29" s="50"/>
      <c r="I29" s="50"/>
      <c r="J29" s="50"/>
      <c r="K29" s="53"/>
      <c r="L29" s="53"/>
      <c r="M29" s="10"/>
      <c r="N29" s="10"/>
      <c r="O29" s="59" t="s">
        <v>60</v>
      </c>
      <c r="P29" s="54" t="s">
        <v>61</v>
      </c>
      <c r="R29" s="59"/>
      <c r="S29" s="55"/>
      <c r="T29" s="8"/>
    </row>
    <row r="30" spans="7:16" ht="14.25">
      <c r="G30" s="54" t="s">
        <v>62</v>
      </c>
      <c r="O30" s="49" t="s">
        <v>63</v>
      </c>
      <c r="P30" s="54" t="s">
        <v>64</v>
      </c>
    </row>
    <row r="32" ht="14.25">
      <c r="O32" s="54"/>
    </row>
    <row r="33" ht="14.25">
      <c r="B33" s="54" t="s">
        <v>65</v>
      </c>
    </row>
    <row r="34" ht="14.25">
      <c r="B34" s="54" t="s">
        <v>66</v>
      </c>
    </row>
    <row r="35" ht="14.25">
      <c r="B35" s="54" t="s">
        <v>67</v>
      </c>
    </row>
    <row r="36" ht="14.25">
      <c r="B36" s="54" t="s">
        <v>68</v>
      </c>
    </row>
    <row r="37" ht="14.25">
      <c r="B37" s="54" t="s">
        <v>69</v>
      </c>
    </row>
    <row r="43" spans="1:23" ht="18.75">
      <c r="A43" s="4" t="s">
        <v>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6.5">
      <c r="A44" s="5">
        <v>45059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4.25">
      <c r="A45" s="6" t="s">
        <v>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14" ht="14.25">
      <c r="A46" s="57"/>
      <c r="B46" s="60"/>
      <c r="C46" s="61"/>
      <c r="E46" s="62"/>
      <c r="M46" s="3"/>
      <c r="N46" s="3"/>
    </row>
    <row r="47" spans="1:23" ht="14.25">
      <c r="A47" s="14" t="s">
        <v>2</v>
      </c>
      <c r="B47" s="14"/>
      <c r="C47" s="14"/>
      <c r="D47" s="14"/>
      <c r="E47" s="14"/>
      <c r="F47" s="14"/>
      <c r="G47" s="14" t="s">
        <v>3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 t="s">
        <v>4</v>
      </c>
      <c r="T47" s="14"/>
      <c r="U47" s="14"/>
      <c r="V47" s="14"/>
      <c r="W47" s="14"/>
    </row>
    <row r="48" spans="1:23" ht="12.75" customHeight="1">
      <c r="A48" s="63" t="s">
        <v>5</v>
      </c>
      <c r="B48" s="63" t="s">
        <v>6</v>
      </c>
      <c r="C48" s="63" t="s">
        <v>7</v>
      </c>
      <c r="D48" s="63" t="s">
        <v>8</v>
      </c>
      <c r="E48" s="64" t="s">
        <v>9</v>
      </c>
      <c r="F48" s="65" t="s">
        <v>10</v>
      </c>
      <c r="G48" s="66" t="s">
        <v>11</v>
      </c>
      <c r="H48" s="66"/>
      <c r="I48" s="66"/>
      <c r="J48" s="66"/>
      <c r="K48" s="66"/>
      <c r="L48" s="66"/>
      <c r="M48" s="66" t="s">
        <v>12</v>
      </c>
      <c r="N48" s="66"/>
      <c r="O48" s="66"/>
      <c r="P48" s="66"/>
      <c r="Q48" s="66"/>
      <c r="R48" s="66"/>
      <c r="S48" s="66" t="s">
        <v>13</v>
      </c>
      <c r="T48" s="66" t="s">
        <v>14</v>
      </c>
      <c r="U48" s="66" t="s">
        <v>15</v>
      </c>
      <c r="V48" s="67" t="s">
        <v>16</v>
      </c>
      <c r="W48" s="68" t="s">
        <v>17</v>
      </c>
    </row>
    <row r="49" spans="1:23" ht="14.25">
      <c r="A49" s="63"/>
      <c r="B49" s="63"/>
      <c r="C49" s="63"/>
      <c r="D49" s="63"/>
      <c r="E49" s="64"/>
      <c r="F49" s="65"/>
      <c r="G49" s="66">
        <v>1</v>
      </c>
      <c r="H49" s="66"/>
      <c r="I49" s="66">
        <v>2</v>
      </c>
      <c r="J49" s="66"/>
      <c r="K49" s="66">
        <v>3</v>
      </c>
      <c r="L49" s="66"/>
      <c r="M49" s="66">
        <v>1</v>
      </c>
      <c r="N49" s="66"/>
      <c r="O49" s="66">
        <v>2</v>
      </c>
      <c r="P49" s="66"/>
      <c r="Q49" s="66">
        <v>3</v>
      </c>
      <c r="R49" s="66"/>
      <c r="S49" s="66"/>
      <c r="T49" s="66"/>
      <c r="U49" s="66"/>
      <c r="V49" s="67"/>
      <c r="W49" s="68"/>
    </row>
    <row r="50" spans="1:23" ht="14.25">
      <c r="A50" s="69" t="s">
        <v>70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1:23" ht="15">
      <c r="A51" s="70">
        <v>38</v>
      </c>
      <c r="B51" s="71" t="s">
        <v>71</v>
      </c>
      <c r="C51" s="72">
        <v>40422</v>
      </c>
      <c r="D51" s="73" t="s">
        <v>72</v>
      </c>
      <c r="E51" s="74">
        <v>42.3</v>
      </c>
      <c r="F51" s="27">
        <f aca="true" t="shared" si="13" ref="F51:F64">POWER(10,(0.722762521*(LOG10(E51/193.609)*LOG10(E51/193.609))))</f>
        <v>2.0672542111036303</v>
      </c>
      <c r="G51" s="70">
        <v>41</v>
      </c>
      <c r="H51" s="28" t="s">
        <v>23</v>
      </c>
      <c r="I51" s="75">
        <v>41</v>
      </c>
      <c r="J51" s="28" t="s">
        <v>22</v>
      </c>
      <c r="K51" s="70">
        <v>43</v>
      </c>
      <c r="L51" s="28" t="s">
        <v>22</v>
      </c>
      <c r="M51" s="70">
        <v>50</v>
      </c>
      <c r="N51" s="28" t="s">
        <v>22</v>
      </c>
      <c r="O51" s="70">
        <v>53</v>
      </c>
      <c r="P51" s="28" t="s">
        <v>22</v>
      </c>
      <c r="Q51" s="70">
        <v>55</v>
      </c>
      <c r="R51" s="28" t="s">
        <v>23</v>
      </c>
      <c r="S51" s="30">
        <f aca="true" t="shared" si="14" ref="S51:S53">MAX(IF(H51="x",0,G51),IF(J51="x",0,I51),IF(L51="x",0,K51))</f>
        <v>43</v>
      </c>
      <c r="T51" s="30">
        <f aca="true" t="shared" si="15" ref="T51:T53">MAX(IF(N51="x",0,M51),IF(P51="x",0,O51),IF(R51="x",0,Q51))</f>
        <v>53</v>
      </c>
      <c r="U51" s="31">
        <f aca="true" t="shared" si="16" ref="U51:U53">S51+T51</f>
        <v>96</v>
      </c>
      <c r="V51" s="32" t="s">
        <v>38</v>
      </c>
      <c r="W51" s="33">
        <f aca="true" t="shared" si="17" ref="W51:W53">U51*F51</f>
        <v>198.4564042659485</v>
      </c>
    </row>
    <row r="52" spans="1:23" ht="15">
      <c r="A52" s="70">
        <v>12</v>
      </c>
      <c r="B52" s="71" t="s">
        <v>73</v>
      </c>
      <c r="C52" s="72">
        <v>39516</v>
      </c>
      <c r="D52" s="73" t="s">
        <v>72</v>
      </c>
      <c r="E52" s="74">
        <v>47.5</v>
      </c>
      <c r="F52" s="27">
        <f t="shared" si="13"/>
        <v>1.8584226241252626</v>
      </c>
      <c r="G52" s="70">
        <v>62</v>
      </c>
      <c r="H52" s="28" t="s">
        <v>49</v>
      </c>
      <c r="I52" s="75">
        <v>64</v>
      </c>
      <c r="J52" s="28" t="s">
        <v>49</v>
      </c>
      <c r="K52" s="70">
        <v>66</v>
      </c>
      <c r="L52" s="28" t="s">
        <v>23</v>
      </c>
      <c r="M52" s="70">
        <v>75</v>
      </c>
      <c r="N52" s="28" t="s">
        <v>49</v>
      </c>
      <c r="O52" s="70">
        <v>78</v>
      </c>
      <c r="P52" s="28" t="s">
        <v>49</v>
      </c>
      <c r="Q52" s="70">
        <v>80</v>
      </c>
      <c r="R52" s="28" t="s">
        <v>23</v>
      </c>
      <c r="S52" s="30">
        <f t="shared" si="14"/>
        <v>64</v>
      </c>
      <c r="T52" s="30">
        <f t="shared" si="15"/>
        <v>78</v>
      </c>
      <c r="U52" s="41">
        <f t="shared" si="16"/>
        <v>142</v>
      </c>
      <c r="V52" s="32" t="s">
        <v>24</v>
      </c>
      <c r="W52" s="33">
        <f t="shared" si="17"/>
        <v>263.8960126257873</v>
      </c>
    </row>
    <row r="53" spans="1:23" ht="15">
      <c r="A53" s="70">
        <v>1</v>
      </c>
      <c r="B53" s="76" t="s">
        <v>74</v>
      </c>
      <c r="C53" s="77">
        <v>40442</v>
      </c>
      <c r="D53" s="78" t="s">
        <v>21</v>
      </c>
      <c r="E53" s="79">
        <v>37.65</v>
      </c>
      <c r="F53" s="27">
        <f t="shared" si="13"/>
        <v>2.320260094587892</v>
      </c>
      <c r="G53" s="70">
        <v>37</v>
      </c>
      <c r="H53" s="28" t="s">
        <v>22</v>
      </c>
      <c r="I53" s="75">
        <v>40</v>
      </c>
      <c r="J53" s="28" t="s">
        <v>22</v>
      </c>
      <c r="K53" s="70">
        <v>42</v>
      </c>
      <c r="L53" s="28" t="s">
        <v>23</v>
      </c>
      <c r="M53" s="70">
        <v>47</v>
      </c>
      <c r="N53" s="28" t="s">
        <v>22</v>
      </c>
      <c r="O53" s="70">
        <v>50</v>
      </c>
      <c r="P53" s="28" t="s">
        <v>23</v>
      </c>
      <c r="Q53" s="70">
        <v>50</v>
      </c>
      <c r="R53" s="28" t="s">
        <v>22</v>
      </c>
      <c r="S53" s="30">
        <f t="shared" si="14"/>
        <v>40</v>
      </c>
      <c r="T53" s="30">
        <f t="shared" si="15"/>
        <v>50</v>
      </c>
      <c r="U53" s="31">
        <f t="shared" si="16"/>
        <v>90</v>
      </c>
      <c r="V53" s="32" t="s">
        <v>75</v>
      </c>
      <c r="W53" s="33">
        <f t="shared" si="17"/>
        <v>208.82340851291028</v>
      </c>
    </row>
    <row r="54" spans="1:23" ht="14.25">
      <c r="A54" s="69" t="s">
        <v>76</v>
      </c>
      <c r="B54" s="69"/>
      <c r="C54" s="69"/>
      <c r="D54" s="69"/>
      <c r="E54" s="69"/>
      <c r="F54" s="69" t="e">
        <f t="shared" si="13"/>
        <v>#VALUE!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</row>
    <row r="55" spans="1:23" ht="15">
      <c r="A55" s="70">
        <v>27</v>
      </c>
      <c r="B55" s="71" t="s">
        <v>77</v>
      </c>
      <c r="C55" s="72">
        <v>40371</v>
      </c>
      <c r="D55" s="73" t="s">
        <v>72</v>
      </c>
      <c r="E55" s="74">
        <v>51.3</v>
      </c>
      <c r="F55" s="27">
        <f t="shared" si="13"/>
        <v>1.739677058153171</v>
      </c>
      <c r="G55" s="70">
        <v>54</v>
      </c>
      <c r="H55" s="28" t="s">
        <v>22</v>
      </c>
      <c r="I55" s="75">
        <v>57</v>
      </c>
      <c r="J55" s="28" t="s">
        <v>23</v>
      </c>
      <c r="K55" s="70">
        <v>57</v>
      </c>
      <c r="L55" s="28" t="s">
        <v>22</v>
      </c>
      <c r="M55" s="70">
        <v>65</v>
      </c>
      <c r="N55" s="28" t="s">
        <v>22</v>
      </c>
      <c r="O55" s="70">
        <v>68</v>
      </c>
      <c r="P55" s="28" t="s">
        <v>22</v>
      </c>
      <c r="Q55" s="70">
        <v>72</v>
      </c>
      <c r="R55" s="28" t="s">
        <v>49</v>
      </c>
      <c r="S55" s="30">
        <f>MAX(IF(H55="x",0,G55),IF(J55="x",0,I55),IF(L55="x",0,K55))</f>
        <v>57</v>
      </c>
      <c r="T55" s="30">
        <f>MAX(IF(N55="x",0,M55),IF(P55="x",0,O55),IF(R55="x",0,Q55))</f>
        <v>72</v>
      </c>
      <c r="U55" s="31">
        <f>S55+T55</f>
        <v>129</v>
      </c>
      <c r="V55" s="32" t="s">
        <v>24</v>
      </c>
      <c r="W55" s="33">
        <f>U55*F55</f>
        <v>224.41834050175908</v>
      </c>
    </row>
    <row r="56" spans="1:23" ht="14.25">
      <c r="A56" s="69" t="s">
        <v>78</v>
      </c>
      <c r="B56" s="69"/>
      <c r="C56" s="69"/>
      <c r="D56" s="69"/>
      <c r="E56" s="69"/>
      <c r="F56" s="69" t="e">
        <f t="shared" si="13"/>
        <v>#VALUE!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3" ht="15">
      <c r="A57" s="70">
        <v>15</v>
      </c>
      <c r="B57" s="76" t="s">
        <v>79</v>
      </c>
      <c r="C57" s="77">
        <v>39502</v>
      </c>
      <c r="D57" s="78" t="s">
        <v>21</v>
      </c>
      <c r="E57" s="79">
        <v>59.9</v>
      </c>
      <c r="F57" s="27">
        <f t="shared" si="13"/>
        <v>1.5403561979045746</v>
      </c>
      <c r="G57" s="70">
        <v>43</v>
      </c>
      <c r="H57" s="28" t="s">
        <v>22</v>
      </c>
      <c r="I57" s="75">
        <v>45</v>
      </c>
      <c r="J57" s="28" t="s">
        <v>23</v>
      </c>
      <c r="K57" s="70">
        <v>45</v>
      </c>
      <c r="L57" s="28" t="s">
        <v>22</v>
      </c>
      <c r="M57" s="70">
        <v>54</v>
      </c>
      <c r="N57" s="28" t="s">
        <v>22</v>
      </c>
      <c r="O57" s="70">
        <v>56</v>
      </c>
      <c r="P57" s="28" t="s">
        <v>23</v>
      </c>
      <c r="Q57" s="70">
        <v>56</v>
      </c>
      <c r="R57" s="28" t="s">
        <v>23</v>
      </c>
      <c r="S57" s="30">
        <f>MAX(IF(H57="x",0,G57),IF(J57="x",0,I57),IF(L57="x",0,K57))</f>
        <v>45</v>
      </c>
      <c r="T57" s="30">
        <f>MAX(IF(N57="x",0,M57),IF(P57="x",0,O57),IF(R57="x",0,Q57))</f>
        <v>54</v>
      </c>
      <c r="U57" s="31">
        <f>S57+T57</f>
        <v>99</v>
      </c>
      <c r="V57" s="32" t="s">
        <v>24</v>
      </c>
      <c r="W57" s="33">
        <f>U57*F57</f>
        <v>152.49526359255287</v>
      </c>
    </row>
    <row r="58" spans="1:23" ht="14.25">
      <c r="A58" s="69" t="s">
        <v>80</v>
      </c>
      <c r="B58" s="69"/>
      <c r="C58" s="69"/>
      <c r="D58" s="69"/>
      <c r="E58" s="69"/>
      <c r="F58" s="69" t="e">
        <f t="shared" si="13"/>
        <v>#VALUE!</v>
      </c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</row>
    <row r="59" spans="1:23" ht="15">
      <c r="A59" s="70">
        <v>33</v>
      </c>
      <c r="B59" s="71" t="s">
        <v>81</v>
      </c>
      <c r="C59" s="72">
        <v>39314</v>
      </c>
      <c r="D59" s="73" t="s">
        <v>82</v>
      </c>
      <c r="E59" s="74">
        <v>65.2</v>
      </c>
      <c r="F59" s="27">
        <f t="shared" si="13"/>
        <v>1.45038337166071</v>
      </c>
      <c r="G59" s="70">
        <v>62</v>
      </c>
      <c r="H59" s="28" t="s">
        <v>22</v>
      </c>
      <c r="I59" s="75">
        <v>65</v>
      </c>
      <c r="J59" s="28" t="s">
        <v>22</v>
      </c>
      <c r="K59" s="70">
        <v>70</v>
      </c>
      <c r="L59" s="28" t="s">
        <v>22</v>
      </c>
      <c r="M59" s="70">
        <v>82</v>
      </c>
      <c r="N59" s="28" t="s">
        <v>22</v>
      </c>
      <c r="O59" s="70">
        <v>85</v>
      </c>
      <c r="P59" s="28" t="s">
        <v>22</v>
      </c>
      <c r="Q59" s="70">
        <v>90</v>
      </c>
      <c r="R59" s="28" t="s">
        <v>23</v>
      </c>
      <c r="S59" s="30">
        <f aca="true" t="shared" si="18" ref="S59:S64">MAX(IF(H59="x",0,G59),IF(J59="x",0,I59),IF(L59="x",0,K59))</f>
        <v>70</v>
      </c>
      <c r="T59" s="30">
        <f aca="true" t="shared" si="19" ref="T59:T64">MAX(IF(N59="x",0,M59),IF(P59="x",0,O59),IF(R59="x",0,Q59))</f>
        <v>85</v>
      </c>
      <c r="U59" s="31">
        <f aca="true" t="shared" si="20" ref="U59:U64">S59+T59</f>
        <v>155</v>
      </c>
      <c r="V59" s="32" t="s">
        <v>38</v>
      </c>
      <c r="W59" s="33">
        <f aca="true" t="shared" si="21" ref="W59:W64">U59*F59</f>
        <v>224.80942260741006</v>
      </c>
    </row>
    <row r="60" spans="1:23" ht="15">
      <c r="A60" s="70">
        <v>42</v>
      </c>
      <c r="B60" s="37" t="s">
        <v>83</v>
      </c>
      <c r="C60" s="38">
        <v>39420</v>
      </c>
      <c r="D60" s="39" t="s">
        <v>35</v>
      </c>
      <c r="E60" s="80">
        <v>63.8</v>
      </c>
      <c r="F60" s="27">
        <f t="shared" si="13"/>
        <v>1.472272331726689</v>
      </c>
      <c r="G60" s="70">
        <v>75</v>
      </c>
      <c r="H60" s="28" t="s">
        <v>22</v>
      </c>
      <c r="I60" s="75">
        <v>80</v>
      </c>
      <c r="J60" s="28" t="s">
        <v>23</v>
      </c>
      <c r="K60" s="70">
        <v>80</v>
      </c>
      <c r="L60" s="28" t="s">
        <v>23</v>
      </c>
      <c r="M60" s="70">
        <v>88</v>
      </c>
      <c r="N60" s="28" t="s">
        <v>22</v>
      </c>
      <c r="O60" s="70">
        <v>92</v>
      </c>
      <c r="P60" s="28" t="s">
        <v>23</v>
      </c>
      <c r="Q60" s="70">
        <v>92</v>
      </c>
      <c r="R60" s="28" t="s">
        <v>23</v>
      </c>
      <c r="S60" s="30">
        <f t="shared" si="18"/>
        <v>75</v>
      </c>
      <c r="T60" s="30">
        <f t="shared" si="19"/>
        <v>88</v>
      </c>
      <c r="U60" s="31">
        <f t="shared" si="20"/>
        <v>163</v>
      </c>
      <c r="V60" s="32" t="s">
        <v>24</v>
      </c>
      <c r="W60" s="33">
        <f t="shared" si="21"/>
        <v>239.9803900714503</v>
      </c>
    </row>
    <row r="61" spans="1:23" ht="15">
      <c r="A61" s="70">
        <v>81</v>
      </c>
      <c r="B61" s="34" t="s">
        <v>84</v>
      </c>
      <c r="C61" s="36">
        <v>39597</v>
      </c>
      <c r="D61" s="25" t="s">
        <v>21</v>
      </c>
      <c r="E61" s="35">
        <v>64.6</v>
      </c>
      <c r="F61" s="27">
        <f t="shared" si="13"/>
        <v>1.4596133837789165</v>
      </c>
      <c r="G61" s="70">
        <v>58</v>
      </c>
      <c r="H61" s="28" t="s">
        <v>22</v>
      </c>
      <c r="I61" s="75">
        <v>61</v>
      </c>
      <c r="J61" s="28" t="s">
        <v>22</v>
      </c>
      <c r="K61" s="70">
        <v>63</v>
      </c>
      <c r="L61" s="28" t="s">
        <v>22</v>
      </c>
      <c r="M61" s="70">
        <v>70</v>
      </c>
      <c r="N61" s="28" t="s">
        <v>22</v>
      </c>
      <c r="O61" s="70">
        <v>75</v>
      </c>
      <c r="P61" s="28" t="s">
        <v>22</v>
      </c>
      <c r="Q61" s="70">
        <v>80</v>
      </c>
      <c r="R61" s="28" t="s">
        <v>23</v>
      </c>
      <c r="S61" s="30">
        <f t="shared" si="18"/>
        <v>63</v>
      </c>
      <c r="T61" s="30">
        <f t="shared" si="19"/>
        <v>75</v>
      </c>
      <c r="U61" s="31">
        <f t="shared" si="20"/>
        <v>138</v>
      </c>
      <c r="V61" s="32" t="s">
        <v>75</v>
      </c>
      <c r="W61" s="33">
        <f t="shared" si="21"/>
        <v>201.42664696149046</v>
      </c>
    </row>
    <row r="62" spans="1:23" ht="14.25">
      <c r="A62" s="69" t="s">
        <v>85</v>
      </c>
      <c r="B62" s="69"/>
      <c r="C62" s="69"/>
      <c r="D62" s="69"/>
      <c r="E62" s="69"/>
      <c r="F62" s="69" t="e">
        <f t="shared" si="13"/>
        <v>#VALUE!</v>
      </c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>
        <f t="shared" si="18"/>
        <v>0</v>
      </c>
      <c r="T62" s="69">
        <f t="shared" si="19"/>
        <v>0</v>
      </c>
      <c r="U62" s="69">
        <f t="shared" si="20"/>
        <v>0</v>
      </c>
      <c r="V62" s="69"/>
      <c r="W62" s="69" t="e">
        <f t="shared" si="21"/>
        <v>#VALUE!</v>
      </c>
    </row>
    <row r="63" spans="1:23" ht="15">
      <c r="A63" s="70">
        <v>11</v>
      </c>
      <c r="B63" s="34" t="s">
        <v>86</v>
      </c>
      <c r="C63" s="36">
        <v>39034</v>
      </c>
      <c r="D63" s="25" t="s">
        <v>21</v>
      </c>
      <c r="E63" s="35">
        <v>72.9</v>
      </c>
      <c r="F63" s="27">
        <f t="shared" si="13"/>
        <v>1.3491391539047017</v>
      </c>
      <c r="G63" s="70">
        <v>62</v>
      </c>
      <c r="H63" s="28" t="s">
        <v>22</v>
      </c>
      <c r="I63" s="75">
        <v>66</v>
      </c>
      <c r="J63" s="28" t="s">
        <v>22</v>
      </c>
      <c r="K63" s="70">
        <v>70</v>
      </c>
      <c r="L63" s="28" t="s">
        <v>22</v>
      </c>
      <c r="M63" s="70">
        <v>75</v>
      </c>
      <c r="N63" s="28" t="s">
        <v>22</v>
      </c>
      <c r="O63" s="70">
        <v>80</v>
      </c>
      <c r="P63" s="28" t="s">
        <v>22</v>
      </c>
      <c r="Q63" s="70">
        <v>85</v>
      </c>
      <c r="R63" s="28" t="s">
        <v>22</v>
      </c>
      <c r="S63" s="30">
        <f t="shared" si="18"/>
        <v>70</v>
      </c>
      <c r="T63" s="30">
        <f t="shared" si="19"/>
        <v>85</v>
      </c>
      <c r="U63" s="31">
        <f t="shared" si="20"/>
        <v>155</v>
      </c>
      <c r="V63" s="32" t="s">
        <v>24</v>
      </c>
      <c r="W63" s="33">
        <f t="shared" si="21"/>
        <v>209.11656885522876</v>
      </c>
    </row>
    <row r="64" spans="1:23" ht="15">
      <c r="A64" s="70">
        <v>21</v>
      </c>
      <c r="B64" s="34" t="s">
        <v>87</v>
      </c>
      <c r="C64" s="36">
        <v>39280</v>
      </c>
      <c r="D64" s="25" t="s">
        <v>31</v>
      </c>
      <c r="E64" s="35">
        <v>71.7</v>
      </c>
      <c r="F64" s="27">
        <f t="shared" si="13"/>
        <v>1.3630581857751585</v>
      </c>
      <c r="G64" s="70">
        <v>53</v>
      </c>
      <c r="H64" s="28" t="s">
        <v>22</v>
      </c>
      <c r="I64" s="75">
        <v>56</v>
      </c>
      <c r="J64" s="28" t="s">
        <v>22</v>
      </c>
      <c r="K64" s="70">
        <v>60</v>
      </c>
      <c r="L64" s="28" t="s">
        <v>22</v>
      </c>
      <c r="M64" s="70">
        <v>60</v>
      </c>
      <c r="N64" s="28" t="s">
        <v>22</v>
      </c>
      <c r="O64" s="70">
        <v>63</v>
      </c>
      <c r="P64" s="28" t="s">
        <v>22</v>
      </c>
      <c r="Q64" s="70">
        <v>66</v>
      </c>
      <c r="R64" s="28" t="s">
        <v>22</v>
      </c>
      <c r="S64" s="30">
        <f t="shared" si="18"/>
        <v>60</v>
      </c>
      <c r="T64" s="30">
        <f t="shared" si="19"/>
        <v>66</v>
      </c>
      <c r="U64" s="31">
        <f t="shared" si="20"/>
        <v>126</v>
      </c>
      <c r="V64" s="32" t="s">
        <v>38</v>
      </c>
      <c r="W64" s="33">
        <f t="shared" si="21"/>
        <v>171.74533140766997</v>
      </c>
    </row>
    <row r="66" spans="2:20" ht="14.25">
      <c r="B66" s="49" t="s">
        <v>54</v>
      </c>
      <c r="C66" s="50"/>
      <c r="D66" s="51"/>
      <c r="F66" s="52" t="s">
        <v>55</v>
      </c>
      <c r="G66" s="50" t="s">
        <v>88</v>
      </c>
      <c r="H66" s="50"/>
      <c r="I66" s="50"/>
      <c r="J66" s="50"/>
      <c r="K66" s="53"/>
      <c r="L66" s="53"/>
      <c r="M66" s="10"/>
      <c r="N66" s="10"/>
      <c r="O66" s="49" t="s">
        <v>57</v>
      </c>
      <c r="P66" s="54" t="s">
        <v>59</v>
      </c>
      <c r="Q66" s="49"/>
      <c r="R66" s="49"/>
      <c r="S66" s="55"/>
      <c r="T66" s="56"/>
    </row>
    <row r="67" spans="2:20" ht="14.25">
      <c r="B67" s="57"/>
      <c r="C67" s="50"/>
      <c r="D67" s="51"/>
      <c r="E67" s="58"/>
      <c r="F67" s="11"/>
      <c r="G67" s="50" t="s">
        <v>62</v>
      </c>
      <c r="H67" s="50"/>
      <c r="I67" s="50"/>
      <c r="J67" s="50"/>
      <c r="K67" s="53"/>
      <c r="L67" s="53"/>
      <c r="M67" s="10"/>
      <c r="N67" s="10"/>
      <c r="O67" s="59" t="s">
        <v>60</v>
      </c>
      <c r="P67" s="53" t="s">
        <v>61</v>
      </c>
      <c r="R67" s="59"/>
      <c r="S67" s="55"/>
      <c r="T67" s="8"/>
    </row>
    <row r="68" spans="7:21" ht="14.25">
      <c r="G68" s="54" t="s">
        <v>58</v>
      </c>
      <c r="M68" s="3"/>
      <c r="N68" s="3"/>
      <c r="O68" s="49" t="s">
        <v>89</v>
      </c>
      <c r="P68" s="54" t="s">
        <v>88</v>
      </c>
      <c r="Q68" s="8"/>
      <c r="R68" s="8"/>
      <c r="U68" s="8"/>
    </row>
    <row r="69" spans="13:21" ht="14.25">
      <c r="M69" s="3"/>
      <c r="N69" s="3"/>
      <c r="Q69" s="8"/>
      <c r="R69" s="8"/>
      <c r="U69" s="8"/>
    </row>
    <row r="70" spans="13:21" ht="14.25">
      <c r="M70" s="3"/>
      <c r="N70" s="3"/>
      <c r="Q70" s="8"/>
      <c r="R70" s="8"/>
      <c r="U70" s="8"/>
    </row>
    <row r="71" spans="2:21" ht="14.25">
      <c r="B71" s="54" t="s">
        <v>90</v>
      </c>
      <c r="M71" s="3"/>
      <c r="N71" s="3"/>
      <c r="Q71" s="8"/>
      <c r="R71" s="8"/>
      <c r="U71" s="8"/>
    </row>
    <row r="72" spans="2:21" ht="14.25">
      <c r="B72" s="54" t="s">
        <v>91</v>
      </c>
      <c r="M72" s="3"/>
      <c r="N72" s="3"/>
      <c r="Q72" s="8"/>
      <c r="R72" s="8"/>
      <c r="U72" s="8"/>
    </row>
    <row r="73" spans="2:21" ht="14.25">
      <c r="B73" s="54" t="s">
        <v>92</v>
      </c>
      <c r="M73" s="3"/>
      <c r="N73" s="3"/>
      <c r="Q73" s="8"/>
      <c r="R73" s="8"/>
      <c r="U73" s="8"/>
    </row>
    <row r="74" spans="2:21" ht="14.25">
      <c r="B74" s="54" t="s">
        <v>93</v>
      </c>
      <c r="M74" s="3"/>
      <c r="N74" s="3"/>
      <c r="Q74" s="8"/>
      <c r="R74" s="8"/>
      <c r="U74" s="8"/>
    </row>
    <row r="75" spans="2:21" ht="14.25">
      <c r="B75" s="54" t="s">
        <v>94</v>
      </c>
      <c r="M75" s="3"/>
      <c r="N75" s="3"/>
      <c r="Q75" s="8"/>
      <c r="R75" s="8"/>
      <c r="U75" s="8"/>
    </row>
    <row r="76" spans="2:21" ht="14.25">
      <c r="B76" s="54" t="s">
        <v>95</v>
      </c>
      <c r="M76" s="3"/>
      <c r="N76" s="3"/>
      <c r="Q76" s="8"/>
      <c r="R76" s="8"/>
      <c r="U76" s="8"/>
    </row>
    <row r="77" spans="2:21" ht="14.25">
      <c r="B77" s="54" t="s">
        <v>96</v>
      </c>
      <c r="M77" s="3"/>
      <c r="N77" s="3"/>
      <c r="Q77" s="8"/>
      <c r="R77" s="8"/>
      <c r="U77" s="8"/>
    </row>
    <row r="78" spans="2:21" ht="14.25">
      <c r="B78" s="54"/>
      <c r="M78" s="3"/>
      <c r="N78" s="3"/>
      <c r="Q78" s="8"/>
      <c r="R78" s="8"/>
      <c r="U78" s="8"/>
    </row>
    <row r="79" spans="2:21" ht="14.25">
      <c r="B79" s="54"/>
      <c r="M79" s="3"/>
      <c r="N79" s="3"/>
      <c r="Q79" s="8"/>
      <c r="R79" s="8"/>
      <c r="U79" s="8"/>
    </row>
    <row r="80" spans="13:21" ht="14.25">
      <c r="M80" s="3"/>
      <c r="N80" s="3"/>
      <c r="Q80" s="8"/>
      <c r="R80" s="8"/>
      <c r="U80" s="8"/>
    </row>
    <row r="81" spans="13:21" ht="14.25">
      <c r="M81" s="3"/>
      <c r="N81" s="3"/>
      <c r="Q81" s="8"/>
      <c r="R81" s="8"/>
      <c r="U81" s="8"/>
    </row>
    <row r="82" spans="1:23" ht="18.75">
      <c r="A82" s="4" t="s">
        <v>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6.5">
      <c r="A83" s="5">
        <v>45059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4.25">
      <c r="A84" s="6" t="s">
        <v>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3:21" ht="14.25">
      <c r="M85" s="3"/>
      <c r="N85" s="3"/>
      <c r="Q85" s="8"/>
      <c r="R85" s="8"/>
      <c r="U85" s="8"/>
    </row>
    <row r="86" spans="1:23" ht="14.25">
      <c r="A86" s="14" t="s">
        <v>2</v>
      </c>
      <c r="B86" s="14"/>
      <c r="C86" s="14"/>
      <c r="D86" s="14"/>
      <c r="E86" s="14"/>
      <c r="F86" s="14"/>
      <c r="G86" s="14" t="s">
        <v>3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 t="s">
        <v>4</v>
      </c>
      <c r="T86" s="14"/>
      <c r="U86" s="14"/>
      <c r="V86" s="14"/>
      <c r="W86" s="14"/>
    </row>
    <row r="87" spans="1:23" ht="12.75" customHeight="1">
      <c r="A87" s="63" t="s">
        <v>5</v>
      </c>
      <c r="B87" s="63" t="s">
        <v>6</v>
      </c>
      <c r="C87" s="63" t="s">
        <v>7</v>
      </c>
      <c r="D87" s="63" t="s">
        <v>8</v>
      </c>
      <c r="E87" s="64" t="s">
        <v>9</v>
      </c>
      <c r="F87" s="65" t="s">
        <v>10</v>
      </c>
      <c r="G87" s="66" t="s">
        <v>11</v>
      </c>
      <c r="H87" s="66"/>
      <c r="I87" s="66"/>
      <c r="J87" s="66"/>
      <c r="K87" s="66"/>
      <c r="L87" s="66"/>
      <c r="M87" s="66" t="s">
        <v>12</v>
      </c>
      <c r="N87" s="66"/>
      <c r="O87" s="66"/>
      <c r="P87" s="66"/>
      <c r="Q87" s="66"/>
      <c r="R87" s="66"/>
      <c r="S87" s="66" t="s">
        <v>13</v>
      </c>
      <c r="T87" s="66" t="s">
        <v>14</v>
      </c>
      <c r="U87" s="66" t="s">
        <v>15</v>
      </c>
      <c r="V87" s="67" t="s">
        <v>16</v>
      </c>
      <c r="W87" s="68" t="s">
        <v>17</v>
      </c>
    </row>
    <row r="88" spans="1:23" ht="14.25">
      <c r="A88" s="63"/>
      <c r="B88" s="63"/>
      <c r="C88" s="63"/>
      <c r="D88" s="63"/>
      <c r="E88" s="64"/>
      <c r="F88" s="65"/>
      <c r="G88" s="66">
        <v>1</v>
      </c>
      <c r="H88" s="66"/>
      <c r="I88" s="66">
        <v>2</v>
      </c>
      <c r="J88" s="66"/>
      <c r="K88" s="66">
        <v>3</v>
      </c>
      <c r="L88" s="66"/>
      <c r="M88" s="66">
        <v>1</v>
      </c>
      <c r="N88" s="66"/>
      <c r="O88" s="66">
        <v>2</v>
      </c>
      <c r="P88" s="66"/>
      <c r="Q88" s="66">
        <v>3</v>
      </c>
      <c r="R88" s="66"/>
      <c r="S88" s="66"/>
      <c r="T88" s="66"/>
      <c r="U88" s="66"/>
      <c r="V88" s="67"/>
      <c r="W88" s="68"/>
    </row>
    <row r="89" spans="1:23" ht="14.25">
      <c r="A89" s="69" t="s">
        <v>97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</row>
    <row r="90" spans="1:23" ht="15">
      <c r="A90" s="70">
        <v>48</v>
      </c>
      <c r="B90" s="81" t="s">
        <v>98</v>
      </c>
      <c r="C90" s="82">
        <v>39183</v>
      </c>
      <c r="D90" s="83" t="s">
        <v>35</v>
      </c>
      <c r="E90" s="84">
        <v>79.65</v>
      </c>
      <c r="F90" s="27">
        <f aca="true" t="shared" si="22" ref="F90:F102">POWER(10,(0.722762521*(LOG10(E90/193.609)*LOG10(E90/193.609))))</f>
        <v>1.280983594102905</v>
      </c>
      <c r="G90" s="70">
        <v>54</v>
      </c>
      <c r="H90" s="28" t="s">
        <v>22</v>
      </c>
      <c r="I90" s="75">
        <v>56</v>
      </c>
      <c r="J90" s="28" t="s">
        <v>22</v>
      </c>
      <c r="K90" s="70">
        <v>58</v>
      </c>
      <c r="L90" s="28" t="s">
        <v>23</v>
      </c>
      <c r="M90" s="70">
        <v>69</v>
      </c>
      <c r="N90" s="28" t="s">
        <v>22</v>
      </c>
      <c r="O90" s="70">
        <v>71</v>
      </c>
      <c r="P90" s="28" t="s">
        <v>23</v>
      </c>
      <c r="Q90" s="70">
        <v>72</v>
      </c>
      <c r="R90" s="28" t="s">
        <v>23</v>
      </c>
      <c r="S90" s="30">
        <f aca="true" t="shared" si="23" ref="S90:S91">MAX(IF(H90="x",0,G90),IF(J90="x",0,I90),IF(L90="x",0,K90))</f>
        <v>56</v>
      </c>
      <c r="T90" s="30">
        <f aca="true" t="shared" si="24" ref="T90:T91">MAX(IF(N90="x",0,M90),IF(P90="x",0,O90),IF(R90="x",0,Q90))</f>
        <v>69</v>
      </c>
      <c r="U90" s="31">
        <f aca="true" t="shared" si="25" ref="U90:U91">S90+T90</f>
        <v>125</v>
      </c>
      <c r="V90" s="32" t="s">
        <v>38</v>
      </c>
      <c r="W90" s="33">
        <f aca="true" t="shared" si="26" ref="W90:W91">U90*F90</f>
        <v>160.12294926286313</v>
      </c>
    </row>
    <row r="91" spans="1:23" ht="15">
      <c r="A91" s="70">
        <v>53</v>
      </c>
      <c r="B91" s="81" t="s">
        <v>99</v>
      </c>
      <c r="C91" s="38">
        <v>39421</v>
      </c>
      <c r="D91" s="39" t="s">
        <v>35</v>
      </c>
      <c r="E91" s="80">
        <v>80.4</v>
      </c>
      <c r="F91" s="27">
        <f t="shared" si="22"/>
        <v>1.2743419335460426</v>
      </c>
      <c r="G91" s="70">
        <v>105</v>
      </c>
      <c r="H91" s="28" t="s">
        <v>22</v>
      </c>
      <c r="I91" s="75">
        <v>111</v>
      </c>
      <c r="J91" s="28" t="s">
        <v>23</v>
      </c>
      <c r="K91" s="70">
        <v>111</v>
      </c>
      <c r="L91" s="28" t="s">
        <v>23</v>
      </c>
      <c r="M91" s="70">
        <v>130</v>
      </c>
      <c r="N91" s="28" t="s">
        <v>22</v>
      </c>
      <c r="O91" s="70">
        <v>135</v>
      </c>
      <c r="P91" s="28" t="s">
        <v>22</v>
      </c>
      <c r="Q91" s="22" t="s">
        <v>23</v>
      </c>
      <c r="R91" s="28"/>
      <c r="S91" s="30">
        <f t="shared" si="23"/>
        <v>105</v>
      </c>
      <c r="T91" s="30">
        <f t="shared" si="24"/>
        <v>135</v>
      </c>
      <c r="U91" s="31">
        <f t="shared" si="25"/>
        <v>240</v>
      </c>
      <c r="V91" s="32" t="s">
        <v>24</v>
      </c>
      <c r="W91" s="33">
        <f t="shared" si="26"/>
        <v>305.8420640510502</v>
      </c>
    </row>
    <row r="92" spans="1:23" ht="14.25">
      <c r="A92" s="69" t="s">
        <v>100</v>
      </c>
      <c r="B92" s="69"/>
      <c r="C92" s="69"/>
      <c r="D92" s="69"/>
      <c r="E92" s="69"/>
      <c r="F92" s="69" t="e">
        <f t="shared" si="22"/>
        <v>#VALUE!</v>
      </c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</row>
    <row r="93" spans="1:23" ht="15">
      <c r="A93" s="70">
        <v>17</v>
      </c>
      <c r="B93" s="34" t="s">
        <v>101</v>
      </c>
      <c r="C93" s="36">
        <v>39265</v>
      </c>
      <c r="D93" s="25" t="s">
        <v>21</v>
      </c>
      <c r="E93" s="35">
        <v>84.25</v>
      </c>
      <c r="F93" s="27">
        <f t="shared" si="22"/>
        <v>1.2427300704110824</v>
      </c>
      <c r="G93" s="70">
        <v>65</v>
      </c>
      <c r="H93" s="28" t="s">
        <v>22</v>
      </c>
      <c r="I93" s="75">
        <v>70</v>
      </c>
      <c r="J93" s="28" t="s">
        <v>23</v>
      </c>
      <c r="K93" s="70">
        <v>70</v>
      </c>
      <c r="L93" s="28" t="s">
        <v>22</v>
      </c>
      <c r="M93" s="70">
        <v>85</v>
      </c>
      <c r="N93" s="28" t="s">
        <v>22</v>
      </c>
      <c r="O93" s="70">
        <v>90</v>
      </c>
      <c r="P93" s="28" t="s">
        <v>23</v>
      </c>
      <c r="Q93" s="70">
        <v>90</v>
      </c>
      <c r="R93" s="28" t="s">
        <v>23</v>
      </c>
      <c r="S93" s="30">
        <f aca="true" t="shared" si="27" ref="S93:S95">MAX(IF(H93="x",0,G93),IF(J93="x",0,I93),IF(L93="x",0,K93))</f>
        <v>70</v>
      </c>
      <c r="T93" s="30">
        <f aca="true" t="shared" si="28" ref="T93:T95">MAX(IF(N93="x",0,M93),IF(P93="x",0,O93),IF(R93="x",0,Q93))</f>
        <v>85</v>
      </c>
      <c r="U93" s="31">
        <f aca="true" t="shared" si="29" ref="U93:U95">S93+T93</f>
        <v>155</v>
      </c>
      <c r="V93" s="32" t="s">
        <v>38</v>
      </c>
      <c r="W93" s="33">
        <f aca="true" t="shared" si="30" ref="W93:W95">U93*F93</f>
        <v>192.62316091371778</v>
      </c>
    </row>
    <row r="94" spans="1:23" ht="15">
      <c r="A94" s="70">
        <v>20</v>
      </c>
      <c r="B94" s="37" t="s">
        <v>102</v>
      </c>
      <c r="C94" s="38">
        <v>39710</v>
      </c>
      <c r="D94" s="39" t="s">
        <v>28</v>
      </c>
      <c r="E94" s="80">
        <v>84.85</v>
      </c>
      <c r="F94" s="27">
        <f t="shared" si="22"/>
        <v>1.238151609586902</v>
      </c>
      <c r="G94" s="70">
        <v>60</v>
      </c>
      <c r="H94" s="28" t="s">
        <v>22</v>
      </c>
      <c r="I94" s="75">
        <v>65</v>
      </c>
      <c r="J94" s="28" t="s">
        <v>22</v>
      </c>
      <c r="K94" s="70">
        <v>70</v>
      </c>
      <c r="L94" s="28" t="s">
        <v>22</v>
      </c>
      <c r="M94" s="70">
        <v>75</v>
      </c>
      <c r="N94" s="28" t="s">
        <v>22</v>
      </c>
      <c r="O94" s="70">
        <v>86</v>
      </c>
      <c r="P94" s="28" t="s">
        <v>23</v>
      </c>
      <c r="Q94" s="70">
        <v>86</v>
      </c>
      <c r="R94" s="28" t="s">
        <v>23</v>
      </c>
      <c r="S94" s="30">
        <f t="shared" si="27"/>
        <v>70</v>
      </c>
      <c r="T94" s="30">
        <f t="shared" si="28"/>
        <v>75</v>
      </c>
      <c r="U94" s="31">
        <f t="shared" si="29"/>
        <v>145</v>
      </c>
      <c r="V94" s="32" t="s">
        <v>75</v>
      </c>
      <c r="W94" s="33">
        <f t="shared" si="30"/>
        <v>179.5319833901008</v>
      </c>
    </row>
    <row r="95" spans="1:23" ht="15">
      <c r="A95" s="70">
        <v>65</v>
      </c>
      <c r="B95" s="71" t="s">
        <v>103</v>
      </c>
      <c r="C95" s="72">
        <v>38871</v>
      </c>
      <c r="D95" s="73" t="s">
        <v>72</v>
      </c>
      <c r="E95" s="74">
        <v>87.2</v>
      </c>
      <c r="F95" s="27">
        <f t="shared" si="22"/>
        <v>1.2210429750951184</v>
      </c>
      <c r="G95" s="70">
        <v>120</v>
      </c>
      <c r="H95" s="28" t="s">
        <v>22</v>
      </c>
      <c r="I95" s="75">
        <v>125</v>
      </c>
      <c r="J95" s="28" t="s">
        <v>22</v>
      </c>
      <c r="K95" s="70">
        <v>130</v>
      </c>
      <c r="L95" s="28" t="s">
        <v>23</v>
      </c>
      <c r="M95" s="70">
        <v>152</v>
      </c>
      <c r="N95" s="28" t="s">
        <v>23</v>
      </c>
      <c r="O95" s="70">
        <v>152</v>
      </c>
      <c r="P95" s="28" t="s">
        <v>22</v>
      </c>
      <c r="Q95" s="70">
        <v>157</v>
      </c>
      <c r="R95" s="28" t="s">
        <v>49</v>
      </c>
      <c r="S95" s="30">
        <f t="shared" si="27"/>
        <v>125</v>
      </c>
      <c r="T95" s="30">
        <f t="shared" si="28"/>
        <v>157</v>
      </c>
      <c r="U95" s="31">
        <f t="shared" si="29"/>
        <v>282</v>
      </c>
      <c r="V95" s="32" t="s">
        <v>24</v>
      </c>
      <c r="W95" s="33">
        <f t="shared" si="30"/>
        <v>344.3341189768234</v>
      </c>
    </row>
    <row r="96" spans="1:23" ht="14.25">
      <c r="A96" s="69" t="s">
        <v>104</v>
      </c>
      <c r="B96" s="69"/>
      <c r="C96" s="69"/>
      <c r="D96" s="69"/>
      <c r="E96" s="69"/>
      <c r="F96" s="69" t="e">
        <f t="shared" si="22"/>
        <v>#VALUE!</v>
      </c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</row>
    <row r="97" spans="1:23" ht="15">
      <c r="A97" s="70">
        <v>63</v>
      </c>
      <c r="B97" s="34" t="s">
        <v>105</v>
      </c>
      <c r="C97" s="36">
        <v>39270</v>
      </c>
      <c r="D97" s="25" t="s">
        <v>21</v>
      </c>
      <c r="E97" s="35">
        <v>89.5</v>
      </c>
      <c r="F97" s="27">
        <f t="shared" si="22"/>
        <v>1.2054846103127346</v>
      </c>
      <c r="G97" s="70">
        <v>85</v>
      </c>
      <c r="H97" s="28" t="s">
        <v>22</v>
      </c>
      <c r="I97" s="75">
        <v>90</v>
      </c>
      <c r="J97" s="28" t="s">
        <v>22</v>
      </c>
      <c r="K97" s="70">
        <v>95</v>
      </c>
      <c r="L97" s="28" t="s">
        <v>23</v>
      </c>
      <c r="M97" s="70">
        <v>105</v>
      </c>
      <c r="N97" s="28" t="s">
        <v>22</v>
      </c>
      <c r="O97" s="70">
        <v>111</v>
      </c>
      <c r="P97" s="28" t="s">
        <v>22</v>
      </c>
      <c r="Q97" s="70">
        <v>115</v>
      </c>
      <c r="R97" s="28" t="s">
        <v>23</v>
      </c>
      <c r="S97" s="30">
        <f>MAX(IF(H97="x",0,G97),IF(J97="x",0,I97),IF(L97="x",0,K97))</f>
        <v>90</v>
      </c>
      <c r="T97" s="30">
        <f>MAX(IF(N97="x",0,M97),IF(P97="x",0,O97),IF(R97="x",0,Q97))</f>
        <v>111</v>
      </c>
      <c r="U97" s="31">
        <f>S97+T97</f>
        <v>201</v>
      </c>
      <c r="V97" s="32" t="s">
        <v>24</v>
      </c>
      <c r="W97" s="33">
        <f>U97*F97</f>
        <v>242.30240667285966</v>
      </c>
    </row>
    <row r="98" spans="1:23" ht="14.25">
      <c r="A98" s="69" t="s">
        <v>106</v>
      </c>
      <c r="B98" s="69"/>
      <c r="C98" s="69"/>
      <c r="D98" s="69"/>
      <c r="E98" s="69"/>
      <c r="F98" s="69" t="e">
        <f t="shared" si="22"/>
        <v>#VALUE!</v>
      </c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</row>
    <row r="99" spans="1:23" ht="15">
      <c r="A99" s="70">
        <v>7</v>
      </c>
      <c r="B99" s="85" t="s">
        <v>107</v>
      </c>
      <c r="C99" s="86" t="s">
        <v>108</v>
      </c>
      <c r="D99" s="25" t="s">
        <v>109</v>
      </c>
      <c r="E99" s="87">
        <v>96.4</v>
      </c>
      <c r="F99" s="27">
        <f t="shared" si="22"/>
        <v>1.1649030121314738</v>
      </c>
      <c r="G99" s="70">
        <v>70</v>
      </c>
      <c r="H99" s="28" t="s">
        <v>22</v>
      </c>
      <c r="I99" s="75">
        <v>78</v>
      </c>
      <c r="J99" s="28" t="s">
        <v>22</v>
      </c>
      <c r="K99" s="70">
        <v>85</v>
      </c>
      <c r="L99" s="28" t="s">
        <v>23</v>
      </c>
      <c r="M99" s="70">
        <v>95</v>
      </c>
      <c r="N99" s="28" t="s">
        <v>22</v>
      </c>
      <c r="O99" s="70">
        <v>103</v>
      </c>
      <c r="P99" s="28" t="s">
        <v>22</v>
      </c>
      <c r="Q99" s="70">
        <v>110</v>
      </c>
      <c r="R99" s="28" t="s">
        <v>23</v>
      </c>
      <c r="S99" s="30">
        <f>MAX(IF(H99="x",0,G99),IF(J99="x",0,I99),IF(L99="x",0,K99))</f>
        <v>78</v>
      </c>
      <c r="T99" s="30">
        <f>MAX(IF(N99="x",0,M99),IF(P99="x",0,O99),IF(R99="x",0,Q99))</f>
        <v>103</v>
      </c>
      <c r="U99" s="31">
        <f>S99+T99</f>
        <v>181</v>
      </c>
      <c r="V99" s="32" t="s">
        <v>24</v>
      </c>
      <c r="W99" s="33">
        <f>U99*F99</f>
        <v>210.84744519579678</v>
      </c>
    </row>
    <row r="100" spans="1:23" ht="14.25">
      <c r="A100" s="69" t="s">
        <v>110</v>
      </c>
      <c r="B100" s="69"/>
      <c r="C100" s="69"/>
      <c r="D100" s="69"/>
      <c r="E100" s="69"/>
      <c r="F100" s="69" t="e">
        <f t="shared" si="22"/>
        <v>#VALUE!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</row>
    <row r="101" spans="1:29" ht="15">
      <c r="A101" s="70">
        <v>25</v>
      </c>
      <c r="B101" s="37" t="s">
        <v>111</v>
      </c>
      <c r="C101" s="38">
        <v>39713</v>
      </c>
      <c r="D101" s="39" t="s">
        <v>35</v>
      </c>
      <c r="E101" s="80">
        <v>102.5</v>
      </c>
      <c r="F101" s="27">
        <f t="shared" si="22"/>
        <v>1.1353706127358922</v>
      </c>
      <c r="G101" s="70">
        <v>70</v>
      </c>
      <c r="H101" s="28" t="s">
        <v>22</v>
      </c>
      <c r="I101" s="75">
        <v>75</v>
      </c>
      <c r="J101" s="28" t="s">
        <v>23</v>
      </c>
      <c r="K101" s="70">
        <v>75</v>
      </c>
      <c r="L101" s="28" t="s">
        <v>22</v>
      </c>
      <c r="M101" s="70">
        <v>90</v>
      </c>
      <c r="N101" s="28" t="s">
        <v>22</v>
      </c>
      <c r="O101" s="70">
        <v>95</v>
      </c>
      <c r="P101" s="28" t="s">
        <v>22</v>
      </c>
      <c r="Q101" s="70">
        <v>100</v>
      </c>
      <c r="R101" s="28" t="s">
        <v>22</v>
      </c>
      <c r="S101" s="30">
        <f aca="true" t="shared" si="31" ref="S101:S102">MAX(IF(H101="x",0,G101),IF(J101="x",0,I101),IF(L101="x",0,K101))</f>
        <v>75</v>
      </c>
      <c r="T101" s="30">
        <f aca="true" t="shared" si="32" ref="T101:T102">MAX(IF(N101="x",0,M101),IF(P101="x",0,O101),IF(R101="x",0,Q101))</f>
        <v>100</v>
      </c>
      <c r="U101" s="31">
        <f aca="true" t="shared" si="33" ref="U101:U102">S101+T101</f>
        <v>175</v>
      </c>
      <c r="V101" s="32" t="s">
        <v>24</v>
      </c>
      <c r="W101" s="33">
        <f aca="true" t="shared" si="34" ref="W101:W102">U101*F101</f>
        <v>198.68985722878114</v>
      </c>
      <c r="AC101" s="7"/>
    </row>
    <row r="102" spans="1:23" ht="15">
      <c r="A102" s="70">
        <v>67</v>
      </c>
      <c r="B102" s="37" t="s">
        <v>112</v>
      </c>
      <c r="C102" s="38">
        <v>39498</v>
      </c>
      <c r="D102" s="39" t="s">
        <v>113</v>
      </c>
      <c r="E102" s="80">
        <v>104.1</v>
      </c>
      <c r="F102" s="27">
        <f t="shared" si="22"/>
        <v>1.1284559497959679</v>
      </c>
      <c r="G102" s="70">
        <v>65</v>
      </c>
      <c r="H102" s="28" t="s">
        <v>23</v>
      </c>
      <c r="I102" s="75">
        <v>65</v>
      </c>
      <c r="J102" s="28" t="s">
        <v>22</v>
      </c>
      <c r="K102" s="70">
        <v>70</v>
      </c>
      <c r="L102" s="28" t="s">
        <v>23</v>
      </c>
      <c r="M102" s="70">
        <v>85</v>
      </c>
      <c r="N102" s="28" t="s">
        <v>22</v>
      </c>
      <c r="O102" s="70">
        <v>92</v>
      </c>
      <c r="P102" s="28" t="s">
        <v>22</v>
      </c>
      <c r="Q102" s="70">
        <v>100</v>
      </c>
      <c r="R102" s="28" t="s">
        <v>23</v>
      </c>
      <c r="S102" s="30">
        <f t="shared" si="31"/>
        <v>65</v>
      </c>
      <c r="T102" s="30">
        <f t="shared" si="32"/>
        <v>92</v>
      </c>
      <c r="U102" s="31">
        <f t="shared" si="33"/>
        <v>157</v>
      </c>
      <c r="V102" s="32" t="s">
        <v>38</v>
      </c>
      <c r="W102" s="33">
        <f t="shared" si="34"/>
        <v>177.16758411796695</v>
      </c>
    </row>
    <row r="104" spans="2:20" ht="14.25">
      <c r="B104" s="49" t="s">
        <v>54</v>
      </c>
      <c r="C104" s="50"/>
      <c r="D104" s="51"/>
      <c r="F104" s="52" t="s">
        <v>55</v>
      </c>
      <c r="G104" s="12" t="s">
        <v>56</v>
      </c>
      <c r="H104" s="50"/>
      <c r="I104" s="50"/>
      <c r="J104" s="50"/>
      <c r="K104" s="53"/>
      <c r="L104" s="53"/>
      <c r="M104" s="10"/>
      <c r="N104" s="10"/>
      <c r="O104" s="49" t="s">
        <v>57</v>
      </c>
      <c r="P104" s="54" t="s">
        <v>59</v>
      </c>
      <c r="Q104" s="49"/>
      <c r="R104" s="49"/>
      <c r="S104" s="55"/>
      <c r="T104" s="56"/>
    </row>
    <row r="105" spans="2:20" ht="14.25">
      <c r="B105" s="57"/>
      <c r="C105" s="50"/>
      <c r="D105" s="51"/>
      <c r="E105" s="58"/>
      <c r="F105" s="11"/>
      <c r="G105" s="12" t="s">
        <v>88</v>
      </c>
      <c r="H105" s="50"/>
      <c r="I105" s="50"/>
      <c r="J105" s="50"/>
      <c r="K105" s="53"/>
      <c r="L105" s="53"/>
      <c r="M105" s="10"/>
      <c r="N105" s="10"/>
      <c r="O105" s="59" t="s">
        <v>60</v>
      </c>
      <c r="P105" s="54" t="s">
        <v>58</v>
      </c>
      <c r="R105" s="59"/>
      <c r="S105" s="55"/>
      <c r="T105" s="8"/>
    </row>
    <row r="106" spans="7:21" ht="14.25">
      <c r="G106" s="54" t="s">
        <v>62</v>
      </c>
      <c r="M106" s="3"/>
      <c r="N106" s="3"/>
      <c r="O106" s="49" t="s">
        <v>89</v>
      </c>
      <c r="P106" s="12" t="s">
        <v>88</v>
      </c>
      <c r="R106" s="8"/>
      <c r="U106" s="8"/>
    </row>
    <row r="107" spans="7:21" ht="14.25">
      <c r="G107" s="54"/>
      <c r="M107" s="3"/>
      <c r="N107" s="3"/>
      <c r="Q107" s="8"/>
      <c r="R107" s="8"/>
      <c r="U107" s="8"/>
    </row>
    <row r="108" spans="2:21" ht="14.25">
      <c r="B108" s="54" t="s">
        <v>114</v>
      </c>
      <c r="M108" s="3"/>
      <c r="N108" s="3"/>
      <c r="Q108" s="8"/>
      <c r="R108" s="8"/>
      <c r="U108" s="8"/>
    </row>
    <row r="109" spans="2:21" ht="14.25">
      <c r="B109" s="54" t="s">
        <v>115</v>
      </c>
      <c r="M109" s="3"/>
      <c r="N109" s="3"/>
      <c r="Q109" s="8"/>
      <c r="R109" s="8"/>
      <c r="U109" s="8"/>
    </row>
    <row r="110" spans="13:21" ht="14.25">
      <c r="M110" s="3"/>
      <c r="N110" s="3"/>
      <c r="Q110" s="8"/>
      <c r="R110" s="8"/>
      <c r="U110" s="8"/>
    </row>
    <row r="111" spans="13:21" ht="14.25">
      <c r="M111" s="3"/>
      <c r="N111" s="3"/>
      <c r="Q111" s="8"/>
      <c r="R111" s="8"/>
      <c r="U111" s="8"/>
    </row>
    <row r="112" spans="13:21" ht="14.25">
      <c r="M112" s="3"/>
      <c r="N112" s="3"/>
      <c r="Q112" s="8"/>
      <c r="R112" s="8"/>
      <c r="U112" s="8"/>
    </row>
    <row r="113" spans="2:21" ht="14.25">
      <c r="B113" s="88" t="s">
        <v>116</v>
      </c>
      <c r="C113" s="88" t="s">
        <v>117</v>
      </c>
      <c r="M113" s="3"/>
      <c r="N113" s="3"/>
      <c r="Q113" s="8"/>
      <c r="R113" s="8"/>
      <c r="U113" s="8"/>
    </row>
    <row r="114" spans="1:3" ht="14.25">
      <c r="A114" s="1">
        <v>1</v>
      </c>
      <c r="B114" s="34" t="s">
        <v>53</v>
      </c>
      <c r="C114" s="33">
        <v>176.51098095835047</v>
      </c>
    </row>
    <row r="115" spans="1:3" ht="14.25">
      <c r="A115" s="1">
        <v>2</v>
      </c>
      <c r="B115" s="34" t="s">
        <v>47</v>
      </c>
      <c r="C115" s="33">
        <v>176.25789782379323</v>
      </c>
    </row>
    <row r="116" spans="1:3" ht="14.25">
      <c r="A116" s="1">
        <v>3</v>
      </c>
      <c r="B116" s="34" t="s">
        <v>51</v>
      </c>
      <c r="C116" s="33">
        <v>142.16255622938104</v>
      </c>
    </row>
    <row r="117" spans="1:3" ht="14.25">
      <c r="A117" s="1">
        <v>4</v>
      </c>
      <c r="B117" s="34" t="s">
        <v>26</v>
      </c>
      <c r="C117" s="33">
        <v>140.57642631247705</v>
      </c>
    </row>
    <row r="118" spans="1:3" ht="14.25">
      <c r="A118" s="1">
        <v>5</v>
      </c>
      <c r="B118" s="34" t="s">
        <v>34</v>
      </c>
      <c r="C118" s="33">
        <v>136.66468111253351</v>
      </c>
    </row>
    <row r="119" spans="1:3" ht="14.25">
      <c r="A119" s="1">
        <v>6</v>
      </c>
      <c r="B119" s="34" t="s">
        <v>42</v>
      </c>
      <c r="C119" s="33">
        <v>131.6965115995555</v>
      </c>
    </row>
    <row r="120" spans="1:3" ht="14.25">
      <c r="A120" s="1">
        <v>7</v>
      </c>
      <c r="B120" s="34" t="s">
        <v>44</v>
      </c>
      <c r="C120" s="33">
        <v>127.59279832927282</v>
      </c>
    </row>
    <row r="121" spans="1:3" ht="14.25">
      <c r="A121" s="1">
        <v>8</v>
      </c>
      <c r="B121" s="23" t="s">
        <v>19</v>
      </c>
      <c r="C121" s="33">
        <v>118.29807581061623</v>
      </c>
    </row>
    <row r="122" spans="1:3" ht="14.25">
      <c r="A122" s="1">
        <v>9</v>
      </c>
      <c r="B122" s="37" t="s">
        <v>36</v>
      </c>
      <c r="C122" s="33">
        <v>115.64316990895013</v>
      </c>
    </row>
    <row r="123" spans="1:3" ht="14.25">
      <c r="A123" s="1">
        <v>10</v>
      </c>
      <c r="B123" s="37" t="s">
        <v>40</v>
      </c>
      <c r="C123" s="33">
        <v>115.09867146534003</v>
      </c>
    </row>
    <row r="124" spans="1:3" ht="14.25">
      <c r="A124" s="1">
        <v>11</v>
      </c>
      <c r="B124" s="34" t="s">
        <v>29</v>
      </c>
      <c r="C124" s="33">
        <v>50.34905646064663</v>
      </c>
    </row>
    <row r="127" spans="2:3" ht="14.25">
      <c r="B127" s="88" t="s">
        <v>118</v>
      </c>
      <c r="C127" s="88" t="s">
        <v>117</v>
      </c>
    </row>
    <row r="128" spans="1:3" ht="14.25">
      <c r="A128" s="1">
        <v>1</v>
      </c>
      <c r="B128" s="71" t="s">
        <v>103</v>
      </c>
      <c r="C128" s="33">
        <v>330.8571420212501</v>
      </c>
    </row>
    <row r="129" spans="1:3" ht="14.25">
      <c r="A129" s="1">
        <v>2</v>
      </c>
      <c r="B129" s="81" t="s">
        <v>99</v>
      </c>
      <c r="C129" s="33">
        <v>292.8507585506538</v>
      </c>
    </row>
    <row r="130" spans="1:3" ht="14.25">
      <c r="A130" s="1">
        <v>3</v>
      </c>
      <c r="B130" s="71" t="s">
        <v>73</v>
      </c>
      <c r="C130" s="33">
        <v>248.05336200984996</v>
      </c>
    </row>
    <row r="131" spans="1:3" ht="14.25">
      <c r="A131" s="1">
        <v>4</v>
      </c>
      <c r="B131" s="34" t="s">
        <v>105</v>
      </c>
      <c r="C131" s="33">
        <v>233.08706100649738</v>
      </c>
    </row>
    <row r="132" spans="1:3" ht="14.25">
      <c r="A132" s="1">
        <v>5</v>
      </c>
      <c r="B132" s="37" t="s">
        <v>83</v>
      </c>
      <c r="C132" s="33">
        <v>227.72871178416653</v>
      </c>
    </row>
    <row r="133" spans="1:6" ht="14.25">
      <c r="A133" s="1">
        <v>6</v>
      </c>
      <c r="B133" s="71" t="s">
        <v>81</v>
      </c>
      <c r="C133" s="33">
        <v>213.50017283061163</v>
      </c>
      <c r="F133" s="1" t="s">
        <v>119</v>
      </c>
    </row>
    <row r="134" spans="1:3" ht="14.25">
      <c r="A134" s="1">
        <v>7</v>
      </c>
      <c r="B134" s="71" t="s">
        <v>77</v>
      </c>
      <c r="C134" s="33">
        <v>211.4246234407409</v>
      </c>
    </row>
    <row r="135" spans="1:3" ht="14.25">
      <c r="A135" s="1">
        <v>8</v>
      </c>
      <c r="B135" s="85" t="s">
        <v>107</v>
      </c>
      <c r="C135" s="33">
        <v>203.5148349984549</v>
      </c>
    </row>
    <row r="136" spans="1:3" ht="14.25">
      <c r="A136" s="1">
        <v>9</v>
      </c>
      <c r="B136" s="34" t="s">
        <v>86</v>
      </c>
      <c r="C136" s="33">
        <v>199.43954932888923</v>
      </c>
    </row>
    <row r="137" spans="1:3" ht="15">
      <c r="A137" s="1">
        <v>10</v>
      </c>
      <c r="B137" s="76" t="s">
        <v>74</v>
      </c>
      <c r="C137" s="33">
        <v>195.1250485503789</v>
      </c>
    </row>
    <row r="138" spans="1:3" ht="14.25">
      <c r="A138" s="1">
        <v>11</v>
      </c>
      <c r="B138" s="37" t="s">
        <v>111</v>
      </c>
      <c r="C138" s="33">
        <v>192.3363811215674</v>
      </c>
    </row>
    <row r="139" spans="1:3" ht="14.25">
      <c r="A139" s="1">
        <v>12</v>
      </c>
      <c r="B139" s="34" t="s">
        <v>84</v>
      </c>
      <c r="C139" s="33">
        <v>191.22931978769768</v>
      </c>
    </row>
    <row r="140" spans="1:3" ht="14.25">
      <c r="A140" s="1">
        <v>13</v>
      </c>
      <c r="B140" s="71" t="s">
        <v>71</v>
      </c>
      <c r="C140" s="33">
        <v>185.95878731501836</v>
      </c>
    </row>
    <row r="141" spans="1:3" ht="14.25">
      <c r="A141" s="1">
        <v>14</v>
      </c>
      <c r="B141" s="34" t="s">
        <v>101</v>
      </c>
      <c r="C141" s="33">
        <v>184.80744668731188</v>
      </c>
    </row>
    <row r="142" spans="1:3" ht="14.25">
      <c r="A142" s="1">
        <v>15</v>
      </c>
      <c r="B142" s="37" t="s">
        <v>102</v>
      </c>
      <c r="C142" s="33">
        <v>172.30014663004334</v>
      </c>
    </row>
    <row r="143" spans="1:3" ht="14.25">
      <c r="A143" s="1">
        <v>16</v>
      </c>
      <c r="B143" s="37" t="s">
        <v>112</v>
      </c>
      <c r="C143" s="33">
        <v>171.63036921581136</v>
      </c>
    </row>
    <row r="144" spans="1:3" ht="14.25">
      <c r="A144" s="1">
        <v>17</v>
      </c>
      <c r="B144" s="34" t="s">
        <v>87</v>
      </c>
      <c r="C144" s="33">
        <v>163.69131731569323</v>
      </c>
    </row>
    <row r="145" spans="1:3" ht="14.25">
      <c r="A145" s="1">
        <v>18</v>
      </c>
      <c r="B145" s="81" t="s">
        <v>98</v>
      </c>
      <c r="C145" s="33">
        <v>153.2614504878475</v>
      </c>
    </row>
    <row r="146" spans="1:3" ht="15">
      <c r="A146" s="1">
        <v>19</v>
      </c>
      <c r="B146" s="76" t="s">
        <v>79</v>
      </c>
      <c r="C146" s="33">
        <v>144.38926723550912</v>
      </c>
    </row>
    <row r="149" ht="14.25">
      <c r="B149" s="89" t="s">
        <v>120</v>
      </c>
    </row>
    <row r="150" spans="1:3" ht="14.25">
      <c r="A150" s="1">
        <v>1</v>
      </c>
      <c r="B150" s="54" t="s">
        <v>121</v>
      </c>
      <c r="C150" s="1">
        <v>401.45</v>
      </c>
    </row>
    <row r="151" spans="1:3" ht="14.25">
      <c r="A151" s="1">
        <v>2</v>
      </c>
      <c r="B151" s="54" t="s">
        <v>122</v>
      </c>
      <c r="C151" s="1">
        <v>317.09</v>
      </c>
    </row>
    <row r="152" spans="1:3" ht="14.25">
      <c r="A152" s="1">
        <v>3</v>
      </c>
      <c r="B152" s="54" t="s">
        <v>35</v>
      </c>
      <c r="C152" s="1">
        <v>312.95</v>
      </c>
    </row>
    <row r="153" ht="14.25">
      <c r="B153" s="54"/>
    </row>
    <row r="154" ht="14.25">
      <c r="B154" s="89" t="s">
        <v>123</v>
      </c>
    </row>
    <row r="155" spans="1:3" ht="14.25">
      <c r="A155" s="1">
        <v>1</v>
      </c>
      <c r="B155" s="54" t="s">
        <v>121</v>
      </c>
      <c r="C155" s="1">
        <v>1003.95</v>
      </c>
    </row>
    <row r="156" spans="1:3" ht="14.25">
      <c r="A156" s="1">
        <v>2</v>
      </c>
      <c r="B156" s="54" t="s">
        <v>124</v>
      </c>
      <c r="C156" s="1">
        <v>976.29</v>
      </c>
    </row>
    <row r="157" spans="1:3" ht="14.25">
      <c r="A157" s="1">
        <v>3</v>
      </c>
      <c r="B157" s="54" t="s">
        <v>35</v>
      </c>
      <c r="C157" s="1">
        <v>866.18</v>
      </c>
    </row>
    <row r="161" ht="14.25">
      <c r="B161" s="1" t="s">
        <v>125</v>
      </c>
    </row>
    <row r="162" spans="2:3" ht="14.25">
      <c r="B162" s="90" t="s">
        <v>53</v>
      </c>
      <c r="C162" s="91">
        <v>176.619020408028</v>
      </c>
    </row>
    <row r="163" spans="2:3" ht="14.25">
      <c r="B163" s="90" t="s">
        <v>47</v>
      </c>
      <c r="C163" s="91">
        <v>176.44674644137757</v>
      </c>
    </row>
    <row r="164" spans="2:3" ht="14.25">
      <c r="B164" s="90" t="s">
        <v>51</v>
      </c>
      <c r="C164" s="91">
        <v>142.27151243104564</v>
      </c>
    </row>
    <row r="165" spans="2:3" ht="14.25">
      <c r="B165" s="34" t="s">
        <v>26</v>
      </c>
      <c r="C165" s="33">
        <v>140.90706186991838</v>
      </c>
    </row>
    <row r="166" spans="2:3" ht="14.25">
      <c r="B166" s="34" t="s">
        <v>34</v>
      </c>
      <c r="C166" s="33">
        <v>136.92250905415185</v>
      </c>
    </row>
    <row r="167" spans="2:3" ht="14.25">
      <c r="B167" s="34" t="s">
        <v>42</v>
      </c>
      <c r="C167" s="33">
        <v>131.8657259065343</v>
      </c>
    </row>
    <row r="168" spans="2:3" ht="14.25">
      <c r="B168" s="34" t="s">
        <v>44</v>
      </c>
      <c r="C168" s="33">
        <v>127.73504645530167</v>
      </c>
    </row>
    <row r="169" spans="2:3" ht="14.25">
      <c r="B169" s="23" t="s">
        <v>19</v>
      </c>
      <c r="C169" s="33">
        <v>118.60188621701602</v>
      </c>
    </row>
    <row r="170" spans="2:3" ht="14.25">
      <c r="B170" s="37" t="s">
        <v>36</v>
      </c>
      <c r="C170" s="33">
        <v>115.86686989086488</v>
      </c>
    </row>
    <row r="171" spans="2:3" ht="14.25">
      <c r="B171" s="37" t="s">
        <v>40</v>
      </c>
      <c r="C171" s="33">
        <v>115.29732392992454</v>
      </c>
    </row>
    <row r="172" spans="2:3" ht="14.25">
      <c r="B172" s="34" t="s">
        <v>29</v>
      </c>
      <c r="C172" s="33">
        <v>50.45473296404159</v>
      </c>
    </row>
    <row r="175" spans="2:3" ht="14.25">
      <c r="B175" s="92" t="s">
        <v>103</v>
      </c>
      <c r="C175" s="91">
        <v>344.3341189768234</v>
      </c>
    </row>
    <row r="176" spans="2:3" ht="14.25">
      <c r="B176" s="93" t="s">
        <v>99</v>
      </c>
      <c r="C176" s="91">
        <v>305.8420640510502</v>
      </c>
    </row>
    <row r="177" spans="2:3" ht="14.25">
      <c r="B177" s="92" t="s">
        <v>73</v>
      </c>
      <c r="C177" s="91">
        <v>263.8960126257873</v>
      </c>
    </row>
    <row r="178" spans="2:3" ht="14.25">
      <c r="B178" s="34" t="s">
        <v>105</v>
      </c>
      <c r="C178" s="33">
        <v>242.30240667285966</v>
      </c>
    </row>
    <row r="179" spans="2:3" ht="14.25">
      <c r="B179" s="37" t="s">
        <v>83</v>
      </c>
      <c r="C179" s="33">
        <v>239.9803900714503</v>
      </c>
    </row>
    <row r="180" spans="2:3" ht="14.25">
      <c r="B180" s="71" t="s">
        <v>81</v>
      </c>
      <c r="C180" s="33">
        <v>224.80942260741006</v>
      </c>
    </row>
    <row r="181" spans="2:3" ht="14.25">
      <c r="B181" s="71" t="s">
        <v>77</v>
      </c>
      <c r="C181" s="33">
        <v>224.41834050175908</v>
      </c>
    </row>
    <row r="182" spans="2:3" ht="14.25">
      <c r="B182" s="85" t="s">
        <v>107</v>
      </c>
      <c r="C182" s="33">
        <v>210.84744519579678</v>
      </c>
    </row>
    <row r="183" spans="2:3" ht="14.25">
      <c r="B183" s="34" t="s">
        <v>86</v>
      </c>
      <c r="C183" s="33">
        <v>209.11656885522876</v>
      </c>
    </row>
    <row r="184" spans="2:3" ht="15">
      <c r="B184" s="76" t="s">
        <v>74</v>
      </c>
      <c r="C184" s="33">
        <v>208.82340851291028</v>
      </c>
    </row>
    <row r="185" spans="2:3" ht="14.25">
      <c r="B185" s="34" t="s">
        <v>84</v>
      </c>
      <c r="C185" s="33">
        <v>201.42664696149046</v>
      </c>
    </row>
    <row r="186" spans="2:3" ht="14.25">
      <c r="B186" s="37" t="s">
        <v>111</v>
      </c>
      <c r="C186" s="33">
        <v>198.68985722878114</v>
      </c>
    </row>
    <row r="187" spans="2:3" ht="14.25">
      <c r="B187" s="71" t="s">
        <v>71</v>
      </c>
      <c r="C187" s="33">
        <v>198.4564042659485</v>
      </c>
    </row>
    <row r="188" spans="2:3" ht="14.25">
      <c r="B188" s="34" t="s">
        <v>101</v>
      </c>
      <c r="C188" s="33">
        <v>192.62316091371778</v>
      </c>
    </row>
    <row r="189" spans="2:3" ht="14.25">
      <c r="B189" s="37" t="s">
        <v>102</v>
      </c>
      <c r="C189" s="33">
        <v>179.5319833901008</v>
      </c>
    </row>
    <row r="190" spans="2:3" ht="14.25">
      <c r="B190" s="37" t="s">
        <v>112</v>
      </c>
      <c r="C190" s="33">
        <v>177.16758411796695</v>
      </c>
    </row>
    <row r="191" spans="2:3" ht="14.25">
      <c r="B191" s="34" t="s">
        <v>87</v>
      </c>
      <c r="C191" s="33">
        <v>171.74533140766997</v>
      </c>
    </row>
    <row r="192" spans="2:3" ht="14.25">
      <c r="B192" s="81" t="s">
        <v>98</v>
      </c>
      <c r="C192" s="33">
        <v>160.12294926286313</v>
      </c>
    </row>
    <row r="193" spans="2:3" ht="15">
      <c r="B193" s="76" t="s">
        <v>79</v>
      </c>
      <c r="C193" s="33">
        <v>152.49526359255287</v>
      </c>
    </row>
  </sheetData>
  <sheetProtection selectLockedCells="1" selectUnlockedCells="1"/>
  <mergeCells count="75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0:W10"/>
    <mergeCell ref="A13:W13"/>
    <mergeCell ref="A16:W16"/>
    <mergeCell ref="A18:W18"/>
    <mergeCell ref="A20:W20"/>
    <mergeCell ref="A22:W22"/>
    <mergeCell ref="A24:W24"/>
    <mergeCell ref="A43:W43"/>
    <mergeCell ref="A44:W44"/>
    <mergeCell ref="A45:W45"/>
    <mergeCell ref="A47:F47"/>
    <mergeCell ref="G47:Q47"/>
    <mergeCell ref="S47:W47"/>
    <mergeCell ref="A48:A49"/>
    <mergeCell ref="B48:B49"/>
    <mergeCell ref="C48:C49"/>
    <mergeCell ref="D48:D49"/>
    <mergeCell ref="E48:E49"/>
    <mergeCell ref="F48:F49"/>
    <mergeCell ref="G48:K48"/>
    <mergeCell ref="M48:Q48"/>
    <mergeCell ref="S48:S49"/>
    <mergeCell ref="T48:T49"/>
    <mergeCell ref="U48:U49"/>
    <mergeCell ref="V48:V49"/>
    <mergeCell ref="W48:W49"/>
    <mergeCell ref="A50:W50"/>
    <mergeCell ref="A54:W54"/>
    <mergeCell ref="A56:W56"/>
    <mergeCell ref="A58:W58"/>
    <mergeCell ref="A62:W62"/>
    <mergeCell ref="A82:W82"/>
    <mergeCell ref="A83:W83"/>
    <mergeCell ref="A84:W84"/>
    <mergeCell ref="A86:F86"/>
    <mergeCell ref="G86:Q86"/>
    <mergeCell ref="S86:W86"/>
    <mergeCell ref="A87:A88"/>
    <mergeCell ref="B87:B88"/>
    <mergeCell ref="C87:C88"/>
    <mergeCell ref="D87:D88"/>
    <mergeCell ref="E87:E88"/>
    <mergeCell ref="F87:F88"/>
    <mergeCell ref="G87:K87"/>
    <mergeCell ref="M87:Q87"/>
    <mergeCell ref="S87:S88"/>
    <mergeCell ref="T87:T88"/>
    <mergeCell ref="U87:U88"/>
    <mergeCell ref="V87:V88"/>
    <mergeCell ref="W87:W88"/>
    <mergeCell ref="A89:W89"/>
    <mergeCell ref="A92:W92"/>
    <mergeCell ref="A96:W96"/>
    <mergeCell ref="A98:W98"/>
    <mergeCell ref="A100:W100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1">
    <cfRule type="expression" priority="19" dxfId="0" stopIfTrue="1">
      <formula>H11="x"</formula>
    </cfRule>
  </conditionalFormatting>
  <conditionalFormatting sqref="G11">
    <cfRule type="expression" priority="20" dxfId="1" stopIfTrue="1">
      <formula>H11="o"</formula>
    </cfRule>
    <cfRule type="expression" priority="21" dxfId="2" stopIfTrue="1">
      <formula>H11="r"</formula>
    </cfRule>
  </conditionalFormatting>
  <conditionalFormatting sqref="G12">
    <cfRule type="expression" priority="22" dxfId="0" stopIfTrue="1">
      <formula>H12="x"</formula>
    </cfRule>
  </conditionalFormatting>
  <conditionalFormatting sqref="G12">
    <cfRule type="expression" priority="23" dxfId="1" stopIfTrue="1">
      <formula>H12="o"</formula>
    </cfRule>
    <cfRule type="expression" priority="24" dxfId="2" stopIfTrue="1">
      <formula>H12="r"</formula>
    </cfRule>
  </conditionalFormatting>
  <conditionalFormatting sqref="G13">
    <cfRule type="expression" priority="25" dxfId="0" stopIfTrue="1">
      <formula>H13="x"</formula>
    </cfRule>
  </conditionalFormatting>
  <conditionalFormatting sqref="G13">
    <cfRule type="expression" priority="26" dxfId="1" stopIfTrue="1">
      <formula>H13="o"</formula>
    </cfRule>
    <cfRule type="expression" priority="27" dxfId="2" stopIfTrue="1">
      <formula>H13="r"</formula>
    </cfRule>
  </conditionalFormatting>
  <conditionalFormatting sqref="G14">
    <cfRule type="expression" priority="28" dxfId="0" stopIfTrue="1">
      <formula>H14="x"</formula>
    </cfRule>
  </conditionalFormatting>
  <conditionalFormatting sqref="G14">
    <cfRule type="expression" priority="29" dxfId="1" stopIfTrue="1">
      <formula>H14="o"</formula>
    </cfRule>
    <cfRule type="expression" priority="30" dxfId="2" stopIfTrue="1">
      <formula>H14="r"</formula>
    </cfRule>
  </conditionalFormatting>
  <conditionalFormatting sqref="G15">
    <cfRule type="expression" priority="31" dxfId="0" stopIfTrue="1">
      <formula>H15="x"</formula>
    </cfRule>
  </conditionalFormatting>
  <conditionalFormatting sqref="G15">
    <cfRule type="expression" priority="32" dxfId="1" stopIfTrue="1">
      <formula>H15="o"</formula>
    </cfRule>
    <cfRule type="expression" priority="33" dxfId="2" stopIfTrue="1">
      <formula>H15="r"</formula>
    </cfRule>
  </conditionalFormatting>
  <conditionalFormatting sqref="G17">
    <cfRule type="expression" priority="34" dxfId="0" stopIfTrue="1">
      <formula>H17="x"</formula>
    </cfRule>
  </conditionalFormatting>
  <conditionalFormatting sqref="G17">
    <cfRule type="expression" priority="35" dxfId="1" stopIfTrue="1">
      <formula>H17="o"</formula>
    </cfRule>
    <cfRule type="expression" priority="36" dxfId="2" stopIfTrue="1">
      <formula>H17="r"</formula>
    </cfRule>
  </conditionalFormatting>
  <conditionalFormatting sqref="G18">
    <cfRule type="expression" priority="37" dxfId="0" stopIfTrue="1">
      <formula>H18="x"</formula>
    </cfRule>
  </conditionalFormatting>
  <conditionalFormatting sqref="G18">
    <cfRule type="expression" priority="38" dxfId="1" stopIfTrue="1">
      <formula>H18="o"</formula>
    </cfRule>
    <cfRule type="expression" priority="39" dxfId="2" stopIfTrue="1">
      <formula>H18="r"</formula>
    </cfRule>
  </conditionalFormatting>
  <conditionalFormatting sqref="G19">
    <cfRule type="expression" priority="40" dxfId="0" stopIfTrue="1">
      <formula>H19="x"</formula>
    </cfRule>
  </conditionalFormatting>
  <conditionalFormatting sqref="G19">
    <cfRule type="expression" priority="41" dxfId="1" stopIfTrue="1">
      <formula>H19="o"</formula>
    </cfRule>
    <cfRule type="expression" priority="42" dxfId="2" stopIfTrue="1">
      <formula>H19="r"</formula>
    </cfRule>
  </conditionalFormatting>
  <conditionalFormatting sqref="G21">
    <cfRule type="expression" priority="43" dxfId="0" stopIfTrue="1">
      <formula>H21="x"</formula>
    </cfRule>
  </conditionalFormatting>
  <conditionalFormatting sqref="G21">
    <cfRule type="expression" priority="44" dxfId="1" stopIfTrue="1">
      <formula>H21="o"</formula>
    </cfRule>
    <cfRule type="expression" priority="45" dxfId="2" stopIfTrue="1">
      <formula>H21="r"</formula>
    </cfRule>
  </conditionalFormatting>
  <conditionalFormatting sqref="G22">
    <cfRule type="expression" priority="46" dxfId="0" stopIfTrue="1">
      <formula>H22="x"</formula>
    </cfRule>
  </conditionalFormatting>
  <conditionalFormatting sqref="G22">
    <cfRule type="expression" priority="47" dxfId="1" stopIfTrue="1">
      <formula>H22="o"</formula>
    </cfRule>
    <cfRule type="expression" priority="48" dxfId="2" stopIfTrue="1">
      <formula>H22="r"</formula>
    </cfRule>
  </conditionalFormatting>
  <conditionalFormatting sqref="G23">
    <cfRule type="expression" priority="49" dxfId="0" stopIfTrue="1">
      <formula>H23="x"</formula>
    </cfRule>
  </conditionalFormatting>
  <conditionalFormatting sqref="G23">
    <cfRule type="expression" priority="50" dxfId="1" stopIfTrue="1">
      <formula>H23="o"</formula>
    </cfRule>
    <cfRule type="expression" priority="51" dxfId="2" stopIfTrue="1">
      <formula>H23="r"</formula>
    </cfRule>
  </conditionalFormatting>
  <conditionalFormatting sqref="G25">
    <cfRule type="expression" priority="52" dxfId="0" stopIfTrue="1">
      <formula>H25="x"</formula>
    </cfRule>
  </conditionalFormatting>
  <conditionalFormatting sqref="G25">
    <cfRule type="expression" priority="53" dxfId="1" stopIfTrue="1">
      <formula>H25="o"</formula>
    </cfRule>
    <cfRule type="expression" priority="54" dxfId="2" stopIfTrue="1">
      <formula>H25="r"</formula>
    </cfRule>
  </conditionalFormatting>
  <conditionalFormatting sqref="G26">
    <cfRule type="expression" priority="55" dxfId="0" stopIfTrue="1">
      <formula>H26="x"</formula>
    </cfRule>
  </conditionalFormatting>
  <conditionalFormatting sqref="G26">
    <cfRule type="expression" priority="56" dxfId="1" stopIfTrue="1">
      <formula>H26="o"</formula>
    </cfRule>
    <cfRule type="expression" priority="57" dxfId="2" stopIfTrue="1">
      <formula>H26="r"</formula>
    </cfRule>
  </conditionalFormatting>
  <conditionalFormatting sqref="I11">
    <cfRule type="expression" priority="58" dxfId="0" stopIfTrue="1">
      <formula>J11="x"</formula>
    </cfRule>
  </conditionalFormatting>
  <conditionalFormatting sqref="I11">
    <cfRule type="expression" priority="59" dxfId="1" stopIfTrue="1">
      <formula>J11="o"</formula>
    </cfRule>
    <cfRule type="expression" priority="60" dxfId="2" stopIfTrue="1">
      <formula>J11="r"</formula>
    </cfRule>
  </conditionalFormatting>
  <conditionalFormatting sqref="I12">
    <cfRule type="expression" priority="61" dxfId="0" stopIfTrue="1">
      <formula>J12="x"</formula>
    </cfRule>
  </conditionalFormatting>
  <conditionalFormatting sqref="I12">
    <cfRule type="expression" priority="62" dxfId="1" stopIfTrue="1">
      <formula>J12="o"</formula>
    </cfRule>
    <cfRule type="expression" priority="63" dxfId="2" stopIfTrue="1">
      <formula>J12="r"</formula>
    </cfRule>
  </conditionalFormatting>
  <conditionalFormatting sqref="I13">
    <cfRule type="expression" priority="64" dxfId="0" stopIfTrue="1">
      <formula>J13="x"</formula>
    </cfRule>
  </conditionalFormatting>
  <conditionalFormatting sqref="I13">
    <cfRule type="expression" priority="65" dxfId="1" stopIfTrue="1">
      <formula>J13="o"</formula>
    </cfRule>
    <cfRule type="expression" priority="66" dxfId="2" stopIfTrue="1">
      <formula>J13="r"</formula>
    </cfRule>
  </conditionalFormatting>
  <conditionalFormatting sqref="I14">
    <cfRule type="expression" priority="67" dxfId="0" stopIfTrue="1">
      <formula>J14="x"</formula>
    </cfRule>
  </conditionalFormatting>
  <conditionalFormatting sqref="I14">
    <cfRule type="expression" priority="68" dxfId="1" stopIfTrue="1">
      <formula>J14="o"</formula>
    </cfRule>
    <cfRule type="expression" priority="69" dxfId="2" stopIfTrue="1">
      <formula>J14="r"</formula>
    </cfRule>
  </conditionalFormatting>
  <conditionalFormatting sqref="I15">
    <cfRule type="expression" priority="70" dxfId="0" stopIfTrue="1">
      <formula>J15="x"</formula>
    </cfRule>
  </conditionalFormatting>
  <conditionalFormatting sqref="I15">
    <cfRule type="expression" priority="71" dxfId="1" stopIfTrue="1">
      <formula>J15="o"</formula>
    </cfRule>
    <cfRule type="expression" priority="72" dxfId="2" stopIfTrue="1">
      <formula>J15="r"</formula>
    </cfRule>
  </conditionalFormatting>
  <conditionalFormatting sqref="I17">
    <cfRule type="expression" priority="73" dxfId="0" stopIfTrue="1">
      <formula>J17="x"</formula>
    </cfRule>
  </conditionalFormatting>
  <conditionalFormatting sqref="I17">
    <cfRule type="expression" priority="74" dxfId="1" stopIfTrue="1">
      <formula>J17="o"</formula>
    </cfRule>
    <cfRule type="expression" priority="75" dxfId="2" stopIfTrue="1">
      <formula>J17="r"</formula>
    </cfRule>
  </conditionalFormatting>
  <conditionalFormatting sqref="I18">
    <cfRule type="expression" priority="76" dxfId="0" stopIfTrue="1">
      <formula>J18="x"</formula>
    </cfRule>
  </conditionalFormatting>
  <conditionalFormatting sqref="I18">
    <cfRule type="expression" priority="77" dxfId="1" stopIfTrue="1">
      <formula>J18="o"</formula>
    </cfRule>
    <cfRule type="expression" priority="78" dxfId="2" stopIfTrue="1">
      <formula>J18="r"</formula>
    </cfRule>
  </conditionalFormatting>
  <conditionalFormatting sqref="I19">
    <cfRule type="expression" priority="79" dxfId="0" stopIfTrue="1">
      <formula>J19="x"</formula>
    </cfRule>
  </conditionalFormatting>
  <conditionalFormatting sqref="I19">
    <cfRule type="expression" priority="80" dxfId="1" stopIfTrue="1">
      <formula>J19="o"</formula>
    </cfRule>
    <cfRule type="expression" priority="81" dxfId="2" stopIfTrue="1">
      <formula>J19="r"</formula>
    </cfRule>
  </conditionalFormatting>
  <conditionalFormatting sqref="I21">
    <cfRule type="expression" priority="82" dxfId="0" stopIfTrue="1">
      <formula>J21="x"</formula>
    </cfRule>
  </conditionalFormatting>
  <conditionalFormatting sqref="I21">
    <cfRule type="expression" priority="83" dxfId="1" stopIfTrue="1">
      <formula>J21="o"</formula>
    </cfRule>
    <cfRule type="expression" priority="84" dxfId="2" stopIfTrue="1">
      <formula>J21="r"</formula>
    </cfRule>
  </conditionalFormatting>
  <conditionalFormatting sqref="I22">
    <cfRule type="expression" priority="85" dxfId="0" stopIfTrue="1">
      <formula>J22="x"</formula>
    </cfRule>
  </conditionalFormatting>
  <conditionalFormatting sqref="I22">
    <cfRule type="expression" priority="86" dxfId="1" stopIfTrue="1">
      <formula>J22="o"</formula>
    </cfRule>
    <cfRule type="expression" priority="87" dxfId="2" stopIfTrue="1">
      <formula>J22="r"</formula>
    </cfRule>
  </conditionalFormatting>
  <conditionalFormatting sqref="I23">
    <cfRule type="expression" priority="88" dxfId="0" stopIfTrue="1">
      <formula>J23="x"</formula>
    </cfRule>
  </conditionalFormatting>
  <conditionalFormatting sqref="I23">
    <cfRule type="expression" priority="89" dxfId="1" stopIfTrue="1">
      <formula>J23="o"</formula>
    </cfRule>
    <cfRule type="expression" priority="90" dxfId="2" stopIfTrue="1">
      <formula>J23="r"</formula>
    </cfRule>
  </conditionalFormatting>
  <conditionalFormatting sqref="I25">
    <cfRule type="expression" priority="91" dxfId="0" stopIfTrue="1">
      <formula>J25="x"</formula>
    </cfRule>
  </conditionalFormatting>
  <conditionalFormatting sqref="I25">
    <cfRule type="expression" priority="92" dxfId="1" stopIfTrue="1">
      <formula>J25="o"</formula>
    </cfRule>
    <cfRule type="expression" priority="93" dxfId="2" stopIfTrue="1">
      <formula>J25="r"</formula>
    </cfRule>
  </conditionalFormatting>
  <conditionalFormatting sqref="I26">
    <cfRule type="expression" priority="94" dxfId="0" stopIfTrue="1">
      <formula>J26="x"</formula>
    </cfRule>
  </conditionalFormatting>
  <conditionalFormatting sqref="I26">
    <cfRule type="expression" priority="95" dxfId="1" stopIfTrue="1">
      <formula>J26="o"</formula>
    </cfRule>
    <cfRule type="expression" priority="96" dxfId="2" stopIfTrue="1">
      <formula>J26="r"</formula>
    </cfRule>
  </conditionalFormatting>
  <conditionalFormatting sqref="K11">
    <cfRule type="expression" priority="97" dxfId="0" stopIfTrue="1">
      <formula>L11="x"</formula>
    </cfRule>
  </conditionalFormatting>
  <conditionalFormatting sqref="K11">
    <cfRule type="expression" priority="98" dxfId="1" stopIfTrue="1">
      <formula>L11="o"</formula>
    </cfRule>
    <cfRule type="expression" priority="99" dxfId="2" stopIfTrue="1">
      <formula>L11="r"</formula>
    </cfRule>
  </conditionalFormatting>
  <conditionalFormatting sqref="K12">
    <cfRule type="expression" priority="100" dxfId="0" stopIfTrue="1">
      <formula>L12="x"</formula>
    </cfRule>
  </conditionalFormatting>
  <conditionalFormatting sqref="K12">
    <cfRule type="expression" priority="101" dxfId="1" stopIfTrue="1">
      <formula>L12="o"</formula>
    </cfRule>
    <cfRule type="expression" priority="102" dxfId="2" stopIfTrue="1">
      <formula>L12="r"</formula>
    </cfRule>
  </conditionalFormatting>
  <conditionalFormatting sqref="K13">
    <cfRule type="expression" priority="103" dxfId="0" stopIfTrue="1">
      <formula>L13="x"</formula>
    </cfRule>
  </conditionalFormatting>
  <conditionalFormatting sqref="K13">
    <cfRule type="expression" priority="104" dxfId="1" stopIfTrue="1">
      <formula>L13="o"</formula>
    </cfRule>
    <cfRule type="expression" priority="105" dxfId="2" stopIfTrue="1">
      <formula>L13="r"</formula>
    </cfRule>
  </conditionalFormatting>
  <conditionalFormatting sqref="K14">
    <cfRule type="expression" priority="106" dxfId="0" stopIfTrue="1">
      <formula>L14="x"</formula>
    </cfRule>
  </conditionalFormatting>
  <conditionalFormatting sqref="K14">
    <cfRule type="expression" priority="107" dxfId="1" stopIfTrue="1">
      <formula>L14="o"</formula>
    </cfRule>
    <cfRule type="expression" priority="108" dxfId="2" stopIfTrue="1">
      <formula>L14="r"</formula>
    </cfRule>
  </conditionalFormatting>
  <conditionalFormatting sqref="K15">
    <cfRule type="expression" priority="109" dxfId="0" stopIfTrue="1">
      <formula>L15="x"</formula>
    </cfRule>
  </conditionalFormatting>
  <conditionalFormatting sqref="K15">
    <cfRule type="expression" priority="110" dxfId="1" stopIfTrue="1">
      <formula>L15="o"</formula>
    </cfRule>
    <cfRule type="expression" priority="111" dxfId="2" stopIfTrue="1">
      <formula>L15="r"</formula>
    </cfRule>
  </conditionalFormatting>
  <conditionalFormatting sqref="K17">
    <cfRule type="expression" priority="112" dxfId="0" stopIfTrue="1">
      <formula>L17="x"</formula>
    </cfRule>
  </conditionalFormatting>
  <conditionalFormatting sqref="K17">
    <cfRule type="expression" priority="113" dxfId="1" stopIfTrue="1">
      <formula>L17="o"</formula>
    </cfRule>
    <cfRule type="expression" priority="114" dxfId="2" stopIfTrue="1">
      <formula>L17="r"</formula>
    </cfRule>
  </conditionalFormatting>
  <conditionalFormatting sqref="K18">
    <cfRule type="expression" priority="115" dxfId="0" stopIfTrue="1">
      <formula>L18="x"</formula>
    </cfRule>
  </conditionalFormatting>
  <conditionalFormatting sqref="K18">
    <cfRule type="expression" priority="116" dxfId="1" stopIfTrue="1">
      <formula>L18="o"</formula>
    </cfRule>
    <cfRule type="expression" priority="117" dxfId="2" stopIfTrue="1">
      <formula>L18="r"</formula>
    </cfRule>
  </conditionalFormatting>
  <conditionalFormatting sqref="K19">
    <cfRule type="expression" priority="118" dxfId="0" stopIfTrue="1">
      <formula>L19="x"</formula>
    </cfRule>
  </conditionalFormatting>
  <conditionalFormatting sqref="K19">
    <cfRule type="expression" priority="119" dxfId="1" stopIfTrue="1">
      <formula>L19="o"</formula>
    </cfRule>
    <cfRule type="expression" priority="120" dxfId="2" stopIfTrue="1">
      <formula>L19="r"</formula>
    </cfRule>
  </conditionalFormatting>
  <conditionalFormatting sqref="K21">
    <cfRule type="expression" priority="121" dxfId="0" stopIfTrue="1">
      <formula>L21="x"</formula>
    </cfRule>
  </conditionalFormatting>
  <conditionalFormatting sqref="K21">
    <cfRule type="expression" priority="122" dxfId="1" stopIfTrue="1">
      <formula>L21="o"</formula>
    </cfRule>
    <cfRule type="expression" priority="123" dxfId="2" stopIfTrue="1">
      <formula>L21="r"</formula>
    </cfRule>
  </conditionalFormatting>
  <conditionalFormatting sqref="K22">
    <cfRule type="expression" priority="124" dxfId="0" stopIfTrue="1">
      <formula>L22="x"</formula>
    </cfRule>
  </conditionalFormatting>
  <conditionalFormatting sqref="K22">
    <cfRule type="expression" priority="125" dxfId="1" stopIfTrue="1">
      <formula>L22="o"</formula>
    </cfRule>
    <cfRule type="expression" priority="126" dxfId="2" stopIfTrue="1">
      <formula>L22="r"</formula>
    </cfRule>
  </conditionalFormatting>
  <conditionalFormatting sqref="K23">
    <cfRule type="expression" priority="127" dxfId="0" stopIfTrue="1">
      <formula>L23="x"</formula>
    </cfRule>
  </conditionalFormatting>
  <conditionalFormatting sqref="K23">
    <cfRule type="expression" priority="128" dxfId="1" stopIfTrue="1">
      <formula>L23="o"</formula>
    </cfRule>
    <cfRule type="expression" priority="129" dxfId="2" stopIfTrue="1">
      <formula>L23="r"</formula>
    </cfRule>
  </conditionalFormatting>
  <conditionalFormatting sqref="K25">
    <cfRule type="expression" priority="130" dxfId="0" stopIfTrue="1">
      <formula>L25="x"</formula>
    </cfRule>
  </conditionalFormatting>
  <conditionalFormatting sqref="K25">
    <cfRule type="expression" priority="131" dxfId="1" stopIfTrue="1">
      <formula>L25="o"</formula>
    </cfRule>
    <cfRule type="expression" priority="132" dxfId="2" stopIfTrue="1">
      <formula>L25="r"</formula>
    </cfRule>
  </conditionalFormatting>
  <conditionalFormatting sqref="K26">
    <cfRule type="expression" priority="133" dxfId="0" stopIfTrue="1">
      <formula>L26="x"</formula>
    </cfRule>
  </conditionalFormatting>
  <conditionalFormatting sqref="K26">
    <cfRule type="expression" priority="134" dxfId="1" stopIfTrue="1">
      <formula>L26="o"</formula>
    </cfRule>
    <cfRule type="expression" priority="135" dxfId="2" stopIfTrue="1">
      <formula>L26="r"</formula>
    </cfRule>
  </conditionalFormatting>
  <conditionalFormatting sqref="M11">
    <cfRule type="expression" priority="136" dxfId="0" stopIfTrue="1">
      <formula>N11="x"</formula>
    </cfRule>
  </conditionalFormatting>
  <conditionalFormatting sqref="M11">
    <cfRule type="expression" priority="137" dxfId="1" stopIfTrue="1">
      <formula>N11="o"</formula>
    </cfRule>
    <cfRule type="expression" priority="138" dxfId="2" stopIfTrue="1">
      <formula>N11="r"</formula>
    </cfRule>
  </conditionalFormatting>
  <conditionalFormatting sqref="M12">
    <cfRule type="expression" priority="139" dxfId="0" stopIfTrue="1">
      <formula>N12="x"</formula>
    </cfRule>
  </conditionalFormatting>
  <conditionalFormatting sqref="M12">
    <cfRule type="expression" priority="140" dxfId="1" stopIfTrue="1">
      <formula>N12="o"</formula>
    </cfRule>
    <cfRule type="expression" priority="141" dxfId="2" stopIfTrue="1">
      <formula>N12="r"</formula>
    </cfRule>
  </conditionalFormatting>
  <conditionalFormatting sqref="M13">
    <cfRule type="expression" priority="142" dxfId="0" stopIfTrue="1">
      <formula>N13="x"</formula>
    </cfRule>
  </conditionalFormatting>
  <conditionalFormatting sqref="M13">
    <cfRule type="expression" priority="143" dxfId="1" stopIfTrue="1">
      <formula>N13="o"</formula>
    </cfRule>
    <cfRule type="expression" priority="144" dxfId="2" stopIfTrue="1">
      <formula>N13="r"</formula>
    </cfRule>
  </conditionalFormatting>
  <conditionalFormatting sqref="M14">
    <cfRule type="expression" priority="145" dxfId="0" stopIfTrue="1">
      <formula>N14="x"</formula>
    </cfRule>
  </conditionalFormatting>
  <conditionalFormatting sqref="M14">
    <cfRule type="expression" priority="146" dxfId="1" stopIfTrue="1">
      <formula>N14="o"</formula>
    </cfRule>
    <cfRule type="expression" priority="147" dxfId="2" stopIfTrue="1">
      <formula>N14="r"</formula>
    </cfRule>
  </conditionalFormatting>
  <conditionalFormatting sqref="M15">
    <cfRule type="expression" priority="148" dxfId="0" stopIfTrue="1">
      <formula>N15="x"</formula>
    </cfRule>
  </conditionalFormatting>
  <conditionalFormatting sqref="M15">
    <cfRule type="expression" priority="149" dxfId="1" stopIfTrue="1">
      <formula>N15="o"</formula>
    </cfRule>
    <cfRule type="expression" priority="150" dxfId="2" stopIfTrue="1">
      <formula>N15="r"</formula>
    </cfRule>
  </conditionalFormatting>
  <conditionalFormatting sqref="M17">
    <cfRule type="expression" priority="151" dxfId="0" stopIfTrue="1">
      <formula>N17="x"</formula>
    </cfRule>
  </conditionalFormatting>
  <conditionalFormatting sqref="M17">
    <cfRule type="expression" priority="152" dxfId="1" stopIfTrue="1">
      <formula>N17="o"</formula>
    </cfRule>
    <cfRule type="expression" priority="153" dxfId="2" stopIfTrue="1">
      <formula>N17="r"</formula>
    </cfRule>
  </conditionalFormatting>
  <conditionalFormatting sqref="M18">
    <cfRule type="expression" priority="154" dxfId="0" stopIfTrue="1">
      <formula>N18="x"</formula>
    </cfRule>
  </conditionalFormatting>
  <conditionalFormatting sqref="M18">
    <cfRule type="expression" priority="155" dxfId="1" stopIfTrue="1">
      <formula>N18="o"</formula>
    </cfRule>
    <cfRule type="expression" priority="156" dxfId="2" stopIfTrue="1">
      <formula>N18="r"</formula>
    </cfRule>
  </conditionalFormatting>
  <conditionalFormatting sqref="M19">
    <cfRule type="expression" priority="157" dxfId="0" stopIfTrue="1">
      <formula>N19="x"</formula>
    </cfRule>
  </conditionalFormatting>
  <conditionalFormatting sqref="M19">
    <cfRule type="expression" priority="158" dxfId="1" stopIfTrue="1">
      <formula>N19="o"</formula>
    </cfRule>
    <cfRule type="expression" priority="159" dxfId="2" stopIfTrue="1">
      <formula>N19="r"</formula>
    </cfRule>
  </conditionalFormatting>
  <conditionalFormatting sqref="M21">
    <cfRule type="expression" priority="160" dxfId="0" stopIfTrue="1">
      <formula>N21="x"</formula>
    </cfRule>
  </conditionalFormatting>
  <conditionalFormatting sqref="M21">
    <cfRule type="expression" priority="161" dxfId="1" stopIfTrue="1">
      <formula>N21="o"</formula>
    </cfRule>
    <cfRule type="expression" priority="162" dxfId="2" stopIfTrue="1">
      <formula>N21="r"</formula>
    </cfRule>
  </conditionalFormatting>
  <conditionalFormatting sqref="M22">
    <cfRule type="expression" priority="163" dxfId="0" stopIfTrue="1">
      <formula>N22="x"</formula>
    </cfRule>
  </conditionalFormatting>
  <conditionalFormatting sqref="M22">
    <cfRule type="expression" priority="164" dxfId="1" stopIfTrue="1">
      <formula>N22="o"</formula>
    </cfRule>
    <cfRule type="expression" priority="165" dxfId="2" stopIfTrue="1">
      <formula>N22="r"</formula>
    </cfRule>
  </conditionalFormatting>
  <conditionalFormatting sqref="M23">
    <cfRule type="expression" priority="166" dxfId="0" stopIfTrue="1">
      <formula>N23="x"</formula>
    </cfRule>
  </conditionalFormatting>
  <conditionalFormatting sqref="M23">
    <cfRule type="expression" priority="167" dxfId="1" stopIfTrue="1">
      <formula>N23="o"</formula>
    </cfRule>
    <cfRule type="expression" priority="168" dxfId="2" stopIfTrue="1">
      <formula>N23="r"</formula>
    </cfRule>
  </conditionalFormatting>
  <conditionalFormatting sqref="M25">
    <cfRule type="expression" priority="169" dxfId="0" stopIfTrue="1">
      <formula>N25="x"</formula>
    </cfRule>
  </conditionalFormatting>
  <conditionalFormatting sqref="M25">
    <cfRule type="expression" priority="170" dxfId="1" stopIfTrue="1">
      <formula>N25="o"</formula>
    </cfRule>
    <cfRule type="expression" priority="171" dxfId="2" stopIfTrue="1">
      <formula>N25="r"</formula>
    </cfRule>
  </conditionalFormatting>
  <conditionalFormatting sqref="M26">
    <cfRule type="expression" priority="172" dxfId="0" stopIfTrue="1">
      <formula>N26="x"</formula>
    </cfRule>
  </conditionalFormatting>
  <conditionalFormatting sqref="M26">
    <cfRule type="expression" priority="173" dxfId="1" stopIfTrue="1">
      <formula>N26="o"</formula>
    </cfRule>
    <cfRule type="expression" priority="174" dxfId="2" stopIfTrue="1">
      <formula>N26="r"</formula>
    </cfRule>
  </conditionalFormatting>
  <conditionalFormatting sqref="O11">
    <cfRule type="expression" priority="175" dxfId="0" stopIfTrue="1">
      <formula>P11="x"</formula>
    </cfRule>
  </conditionalFormatting>
  <conditionalFormatting sqref="O11">
    <cfRule type="expression" priority="176" dxfId="1" stopIfTrue="1">
      <formula>P11="o"</formula>
    </cfRule>
    <cfRule type="expression" priority="177" dxfId="2" stopIfTrue="1">
      <formula>P11="r"</formula>
    </cfRule>
  </conditionalFormatting>
  <conditionalFormatting sqref="O12">
    <cfRule type="expression" priority="178" dxfId="0" stopIfTrue="1">
      <formula>P12="x"</formula>
    </cfRule>
  </conditionalFormatting>
  <conditionalFormatting sqref="O12">
    <cfRule type="expression" priority="179" dxfId="1" stopIfTrue="1">
      <formula>P12="o"</formula>
    </cfRule>
    <cfRule type="expression" priority="180" dxfId="2" stopIfTrue="1">
      <formula>P12="r"</formula>
    </cfRule>
  </conditionalFormatting>
  <conditionalFormatting sqref="O13">
    <cfRule type="expression" priority="181" dxfId="0" stopIfTrue="1">
      <formula>P13="x"</formula>
    </cfRule>
  </conditionalFormatting>
  <conditionalFormatting sqref="O13">
    <cfRule type="expression" priority="182" dxfId="1" stopIfTrue="1">
      <formula>P13="o"</formula>
    </cfRule>
    <cfRule type="expression" priority="183" dxfId="2" stopIfTrue="1">
      <formula>P13="r"</formula>
    </cfRule>
  </conditionalFormatting>
  <conditionalFormatting sqref="O14">
    <cfRule type="expression" priority="184" dxfId="0" stopIfTrue="1">
      <formula>P14="x"</formula>
    </cfRule>
  </conditionalFormatting>
  <conditionalFormatting sqref="O14">
    <cfRule type="expression" priority="185" dxfId="1" stopIfTrue="1">
      <formula>P14="o"</formula>
    </cfRule>
    <cfRule type="expression" priority="186" dxfId="2" stopIfTrue="1">
      <formula>P14="r"</formula>
    </cfRule>
  </conditionalFormatting>
  <conditionalFormatting sqref="O15">
    <cfRule type="expression" priority="187" dxfId="0" stopIfTrue="1">
      <formula>P15="x"</formula>
    </cfRule>
  </conditionalFormatting>
  <conditionalFormatting sqref="O15">
    <cfRule type="expression" priority="188" dxfId="1" stopIfTrue="1">
      <formula>P15="o"</formula>
    </cfRule>
    <cfRule type="expression" priority="189" dxfId="2" stopIfTrue="1">
      <formula>P15="r"</formula>
    </cfRule>
  </conditionalFormatting>
  <conditionalFormatting sqref="O17">
    <cfRule type="expression" priority="190" dxfId="0" stopIfTrue="1">
      <formula>P17="x"</formula>
    </cfRule>
  </conditionalFormatting>
  <conditionalFormatting sqref="O17">
    <cfRule type="expression" priority="191" dxfId="1" stopIfTrue="1">
      <formula>P17="o"</formula>
    </cfRule>
    <cfRule type="expression" priority="192" dxfId="2" stopIfTrue="1">
      <formula>P17="r"</formula>
    </cfRule>
  </conditionalFormatting>
  <conditionalFormatting sqref="O18">
    <cfRule type="expression" priority="193" dxfId="0" stopIfTrue="1">
      <formula>P18="x"</formula>
    </cfRule>
  </conditionalFormatting>
  <conditionalFormatting sqref="O18">
    <cfRule type="expression" priority="194" dxfId="1" stopIfTrue="1">
      <formula>P18="o"</formula>
    </cfRule>
    <cfRule type="expression" priority="195" dxfId="2" stopIfTrue="1">
      <formula>P18="r"</formula>
    </cfRule>
  </conditionalFormatting>
  <conditionalFormatting sqref="O19">
    <cfRule type="expression" priority="196" dxfId="0" stopIfTrue="1">
      <formula>P19="x"</formula>
    </cfRule>
  </conditionalFormatting>
  <conditionalFormatting sqref="O19">
    <cfRule type="expression" priority="197" dxfId="1" stopIfTrue="1">
      <formula>P19="o"</formula>
    </cfRule>
    <cfRule type="expression" priority="198" dxfId="2" stopIfTrue="1">
      <formula>P19="r"</formula>
    </cfRule>
  </conditionalFormatting>
  <conditionalFormatting sqref="O21">
    <cfRule type="expression" priority="199" dxfId="0" stopIfTrue="1">
      <formula>P21="x"</formula>
    </cfRule>
  </conditionalFormatting>
  <conditionalFormatting sqref="O21">
    <cfRule type="expression" priority="200" dxfId="1" stopIfTrue="1">
      <formula>P21="o"</formula>
    </cfRule>
    <cfRule type="expression" priority="201" dxfId="2" stopIfTrue="1">
      <formula>P21="r"</formula>
    </cfRule>
  </conditionalFormatting>
  <conditionalFormatting sqref="O22">
    <cfRule type="expression" priority="202" dxfId="0" stopIfTrue="1">
      <formula>P22="x"</formula>
    </cfRule>
  </conditionalFormatting>
  <conditionalFormatting sqref="O22">
    <cfRule type="expression" priority="203" dxfId="1" stopIfTrue="1">
      <formula>P22="o"</formula>
    </cfRule>
    <cfRule type="expression" priority="204" dxfId="2" stopIfTrue="1">
      <formula>P22="r"</formula>
    </cfRule>
  </conditionalFormatting>
  <conditionalFormatting sqref="O23">
    <cfRule type="expression" priority="205" dxfId="0" stopIfTrue="1">
      <formula>P23="x"</formula>
    </cfRule>
  </conditionalFormatting>
  <conditionalFormatting sqref="O23">
    <cfRule type="expression" priority="206" dxfId="1" stopIfTrue="1">
      <formula>P23="o"</formula>
    </cfRule>
    <cfRule type="expression" priority="207" dxfId="2" stopIfTrue="1">
      <formula>P23="r"</formula>
    </cfRule>
  </conditionalFormatting>
  <conditionalFormatting sqref="O25">
    <cfRule type="expression" priority="208" dxfId="0" stopIfTrue="1">
      <formula>P25="x"</formula>
    </cfRule>
  </conditionalFormatting>
  <conditionalFormatting sqref="O25">
    <cfRule type="expression" priority="209" dxfId="1" stopIfTrue="1">
      <formula>P25="o"</formula>
    </cfRule>
    <cfRule type="expression" priority="210" dxfId="2" stopIfTrue="1">
      <formula>P25="r"</formula>
    </cfRule>
  </conditionalFormatting>
  <conditionalFormatting sqref="O26">
    <cfRule type="expression" priority="211" dxfId="0" stopIfTrue="1">
      <formula>P26="x"</formula>
    </cfRule>
  </conditionalFormatting>
  <conditionalFormatting sqref="O26">
    <cfRule type="expression" priority="212" dxfId="1" stopIfTrue="1">
      <formula>P26="o"</formula>
    </cfRule>
    <cfRule type="expression" priority="213" dxfId="2" stopIfTrue="1">
      <formula>P26="r"</formula>
    </cfRule>
  </conditionalFormatting>
  <conditionalFormatting sqref="Q11">
    <cfRule type="expression" priority="214" dxfId="0" stopIfTrue="1">
      <formula>R11="x"</formula>
    </cfRule>
  </conditionalFormatting>
  <conditionalFormatting sqref="Q11">
    <cfRule type="expression" priority="215" dxfId="1" stopIfTrue="1">
      <formula>R11="o"</formula>
    </cfRule>
    <cfRule type="expression" priority="216" dxfId="2" stopIfTrue="1">
      <formula>R11="r"</formula>
    </cfRule>
  </conditionalFormatting>
  <conditionalFormatting sqref="Q12">
    <cfRule type="expression" priority="217" dxfId="0" stopIfTrue="1">
      <formula>R12="x"</formula>
    </cfRule>
  </conditionalFormatting>
  <conditionalFormatting sqref="Q12">
    <cfRule type="expression" priority="218" dxfId="1" stopIfTrue="1">
      <formula>R12="o"</formula>
    </cfRule>
    <cfRule type="expression" priority="219" dxfId="2" stopIfTrue="1">
      <formula>R12="r"</formula>
    </cfRule>
  </conditionalFormatting>
  <conditionalFormatting sqref="Q13">
    <cfRule type="expression" priority="220" dxfId="0" stopIfTrue="1">
      <formula>R13="x"</formula>
    </cfRule>
  </conditionalFormatting>
  <conditionalFormatting sqref="Q13">
    <cfRule type="expression" priority="221" dxfId="1" stopIfTrue="1">
      <formula>R13="o"</formula>
    </cfRule>
    <cfRule type="expression" priority="222" dxfId="2" stopIfTrue="1">
      <formula>R13="r"</formula>
    </cfRule>
  </conditionalFormatting>
  <conditionalFormatting sqref="Q14">
    <cfRule type="expression" priority="223" dxfId="0" stopIfTrue="1">
      <formula>R14="x"</formula>
    </cfRule>
  </conditionalFormatting>
  <conditionalFormatting sqref="Q14">
    <cfRule type="expression" priority="224" dxfId="1" stopIfTrue="1">
      <formula>R14="o"</formula>
    </cfRule>
    <cfRule type="expression" priority="225" dxfId="2" stopIfTrue="1">
      <formula>R14="r"</formula>
    </cfRule>
  </conditionalFormatting>
  <conditionalFormatting sqref="Q15">
    <cfRule type="expression" priority="226" dxfId="0" stopIfTrue="1">
      <formula>R15="x"</formula>
    </cfRule>
  </conditionalFormatting>
  <conditionalFormatting sqref="Q15">
    <cfRule type="expression" priority="227" dxfId="1" stopIfTrue="1">
      <formula>R15="o"</formula>
    </cfRule>
    <cfRule type="expression" priority="228" dxfId="2" stopIfTrue="1">
      <formula>R15="r"</formula>
    </cfRule>
  </conditionalFormatting>
  <conditionalFormatting sqref="Q17">
    <cfRule type="expression" priority="229" dxfId="0" stopIfTrue="1">
      <formula>R17="x"</formula>
    </cfRule>
  </conditionalFormatting>
  <conditionalFormatting sqref="Q17">
    <cfRule type="expression" priority="230" dxfId="1" stopIfTrue="1">
      <formula>R17="o"</formula>
    </cfRule>
    <cfRule type="expression" priority="231" dxfId="2" stopIfTrue="1">
      <formula>R17="r"</formula>
    </cfRule>
  </conditionalFormatting>
  <conditionalFormatting sqref="Q18">
    <cfRule type="expression" priority="232" dxfId="0" stopIfTrue="1">
      <formula>R18="x"</formula>
    </cfRule>
  </conditionalFormatting>
  <conditionalFormatting sqref="Q18">
    <cfRule type="expression" priority="233" dxfId="1" stopIfTrue="1">
      <formula>R18="o"</formula>
    </cfRule>
    <cfRule type="expression" priority="234" dxfId="2" stopIfTrue="1">
      <formula>R18="r"</formula>
    </cfRule>
  </conditionalFormatting>
  <conditionalFormatting sqref="Q19">
    <cfRule type="expression" priority="235" dxfId="0" stopIfTrue="1">
      <formula>R19="x"</formula>
    </cfRule>
  </conditionalFormatting>
  <conditionalFormatting sqref="Q19">
    <cfRule type="expression" priority="236" dxfId="1" stopIfTrue="1">
      <formula>R19="o"</formula>
    </cfRule>
    <cfRule type="expression" priority="237" dxfId="2" stopIfTrue="1">
      <formula>R19="r"</formula>
    </cfRule>
  </conditionalFormatting>
  <conditionalFormatting sqref="Q21">
    <cfRule type="expression" priority="238" dxfId="0" stopIfTrue="1">
      <formula>R21="x"</formula>
    </cfRule>
  </conditionalFormatting>
  <conditionalFormatting sqref="Q21">
    <cfRule type="expression" priority="239" dxfId="1" stopIfTrue="1">
      <formula>R21="o"</formula>
    </cfRule>
    <cfRule type="expression" priority="240" dxfId="2" stopIfTrue="1">
      <formula>R21="r"</formula>
    </cfRule>
  </conditionalFormatting>
  <conditionalFormatting sqref="Q22">
    <cfRule type="expression" priority="241" dxfId="0" stopIfTrue="1">
      <formula>R22="x"</formula>
    </cfRule>
  </conditionalFormatting>
  <conditionalFormatting sqref="Q22">
    <cfRule type="expression" priority="242" dxfId="1" stopIfTrue="1">
      <formula>R22="o"</formula>
    </cfRule>
    <cfRule type="expression" priority="243" dxfId="2" stopIfTrue="1">
      <formula>R22="r"</formula>
    </cfRule>
  </conditionalFormatting>
  <conditionalFormatting sqref="Q23">
    <cfRule type="expression" priority="244" dxfId="0" stopIfTrue="1">
      <formula>R23="x"</formula>
    </cfRule>
  </conditionalFormatting>
  <conditionalFormatting sqref="Q23">
    <cfRule type="expression" priority="245" dxfId="1" stopIfTrue="1">
      <formula>R23="o"</formula>
    </cfRule>
    <cfRule type="expression" priority="246" dxfId="2" stopIfTrue="1">
      <formula>R23="r"</formula>
    </cfRule>
  </conditionalFormatting>
  <conditionalFormatting sqref="Q25">
    <cfRule type="expression" priority="247" dxfId="0" stopIfTrue="1">
      <formula>R25="x"</formula>
    </cfRule>
  </conditionalFormatting>
  <conditionalFormatting sqref="Q25">
    <cfRule type="expression" priority="248" dxfId="1" stopIfTrue="1">
      <formula>R25="o"</formula>
    </cfRule>
    <cfRule type="expression" priority="249" dxfId="2" stopIfTrue="1">
      <formula>R25="r"</formula>
    </cfRule>
  </conditionalFormatting>
  <conditionalFormatting sqref="Q26">
    <cfRule type="expression" priority="250" dxfId="0" stopIfTrue="1">
      <formula>R26="x"</formula>
    </cfRule>
  </conditionalFormatting>
  <conditionalFormatting sqref="Q26">
    <cfRule type="expression" priority="251" dxfId="1" stopIfTrue="1">
      <formula>R26="o"</formula>
    </cfRule>
    <cfRule type="expression" priority="252" dxfId="2" stopIfTrue="1">
      <formula>R26="r"</formula>
    </cfRule>
  </conditionalFormatting>
  <conditionalFormatting sqref="G51">
    <cfRule type="expression" priority="253" dxfId="0" stopIfTrue="1">
      <formula>H51="x"</formula>
    </cfRule>
  </conditionalFormatting>
  <conditionalFormatting sqref="G51">
    <cfRule type="expression" priority="254" dxfId="1" stopIfTrue="1">
      <formula>H51="o"</formula>
    </cfRule>
    <cfRule type="expression" priority="255" dxfId="2" stopIfTrue="1">
      <formula>H51="r"</formula>
    </cfRule>
  </conditionalFormatting>
  <conditionalFormatting sqref="G52">
    <cfRule type="expression" priority="256" dxfId="0" stopIfTrue="1">
      <formula>H52="x"</formula>
    </cfRule>
  </conditionalFormatting>
  <conditionalFormatting sqref="G52">
    <cfRule type="expression" priority="257" dxfId="1" stopIfTrue="1">
      <formula>H52="o"</formula>
    </cfRule>
    <cfRule type="expression" priority="258" dxfId="2" stopIfTrue="1">
      <formula>H52="r"</formula>
    </cfRule>
  </conditionalFormatting>
  <conditionalFormatting sqref="G53">
    <cfRule type="expression" priority="259" dxfId="0" stopIfTrue="1">
      <formula>H53="x"</formula>
    </cfRule>
  </conditionalFormatting>
  <conditionalFormatting sqref="G53">
    <cfRule type="expression" priority="260" dxfId="1" stopIfTrue="1">
      <formula>H53="o"</formula>
    </cfRule>
    <cfRule type="expression" priority="261" dxfId="2" stopIfTrue="1">
      <formula>H53="r"</formula>
    </cfRule>
  </conditionalFormatting>
  <conditionalFormatting sqref="G55">
    <cfRule type="expression" priority="262" dxfId="0" stopIfTrue="1">
      <formula>H55="x"</formula>
    </cfRule>
  </conditionalFormatting>
  <conditionalFormatting sqref="G55">
    <cfRule type="expression" priority="263" dxfId="1" stopIfTrue="1">
      <formula>H55="o"</formula>
    </cfRule>
    <cfRule type="expression" priority="264" dxfId="2" stopIfTrue="1">
      <formula>H55="r"</formula>
    </cfRule>
  </conditionalFormatting>
  <conditionalFormatting sqref="G57">
    <cfRule type="expression" priority="265" dxfId="0" stopIfTrue="1">
      <formula>H57="x"</formula>
    </cfRule>
  </conditionalFormatting>
  <conditionalFormatting sqref="G57">
    <cfRule type="expression" priority="266" dxfId="1" stopIfTrue="1">
      <formula>H57="o"</formula>
    </cfRule>
    <cfRule type="expression" priority="267" dxfId="2" stopIfTrue="1">
      <formula>H57="r"</formula>
    </cfRule>
  </conditionalFormatting>
  <conditionalFormatting sqref="G59">
    <cfRule type="expression" priority="268" dxfId="0" stopIfTrue="1">
      <formula>H59="x"</formula>
    </cfRule>
  </conditionalFormatting>
  <conditionalFormatting sqref="G59">
    <cfRule type="expression" priority="269" dxfId="1" stopIfTrue="1">
      <formula>H59="o"</formula>
    </cfRule>
    <cfRule type="expression" priority="270" dxfId="2" stopIfTrue="1">
      <formula>H59="r"</formula>
    </cfRule>
  </conditionalFormatting>
  <conditionalFormatting sqref="G63:G64 G60:G61">
    <cfRule type="expression" priority="271" dxfId="0" stopIfTrue="1">
      <formula>H60="x"</formula>
    </cfRule>
  </conditionalFormatting>
  <conditionalFormatting sqref="G63:G64 G60:G61">
    <cfRule type="expression" priority="272" dxfId="1" stopIfTrue="1">
      <formula>H60="o"</formula>
    </cfRule>
    <cfRule type="expression" priority="273" dxfId="2" stopIfTrue="1">
      <formula>H60="r"</formula>
    </cfRule>
  </conditionalFormatting>
  <conditionalFormatting sqref="I51">
    <cfRule type="expression" priority="274" dxfId="0" stopIfTrue="1">
      <formula>J51="x"</formula>
    </cfRule>
  </conditionalFormatting>
  <conditionalFormatting sqref="I51">
    <cfRule type="expression" priority="275" dxfId="1" stopIfTrue="1">
      <formula>J51="o"</formula>
    </cfRule>
    <cfRule type="expression" priority="276" dxfId="2" stopIfTrue="1">
      <formula>J51="r"</formula>
    </cfRule>
  </conditionalFormatting>
  <conditionalFormatting sqref="I52">
    <cfRule type="expression" priority="277" dxfId="0" stopIfTrue="1">
      <formula>J52="x"</formula>
    </cfRule>
  </conditionalFormatting>
  <conditionalFormatting sqref="I52">
    <cfRule type="expression" priority="278" dxfId="1" stopIfTrue="1">
      <formula>J52="o"</formula>
    </cfRule>
    <cfRule type="expression" priority="279" dxfId="2" stopIfTrue="1">
      <formula>J52="r"</formula>
    </cfRule>
  </conditionalFormatting>
  <conditionalFormatting sqref="I53">
    <cfRule type="expression" priority="280" dxfId="0" stopIfTrue="1">
      <formula>J53="x"</formula>
    </cfRule>
  </conditionalFormatting>
  <conditionalFormatting sqref="I53">
    <cfRule type="expression" priority="281" dxfId="1" stopIfTrue="1">
      <formula>J53="o"</formula>
    </cfRule>
    <cfRule type="expression" priority="282" dxfId="2" stopIfTrue="1">
      <formula>J53="r"</formula>
    </cfRule>
  </conditionalFormatting>
  <conditionalFormatting sqref="I55">
    <cfRule type="expression" priority="283" dxfId="0" stopIfTrue="1">
      <formula>J55="x"</formula>
    </cfRule>
  </conditionalFormatting>
  <conditionalFormatting sqref="I55">
    <cfRule type="expression" priority="284" dxfId="1" stopIfTrue="1">
      <formula>J55="o"</formula>
    </cfRule>
    <cfRule type="expression" priority="285" dxfId="2" stopIfTrue="1">
      <formula>J55="r"</formula>
    </cfRule>
  </conditionalFormatting>
  <conditionalFormatting sqref="I57">
    <cfRule type="expression" priority="286" dxfId="0" stopIfTrue="1">
      <formula>J57="x"</formula>
    </cfRule>
  </conditionalFormatting>
  <conditionalFormatting sqref="I57">
    <cfRule type="expression" priority="287" dxfId="1" stopIfTrue="1">
      <formula>J57="o"</formula>
    </cfRule>
    <cfRule type="expression" priority="288" dxfId="2" stopIfTrue="1">
      <formula>J57="r"</formula>
    </cfRule>
  </conditionalFormatting>
  <conditionalFormatting sqref="I59">
    <cfRule type="expression" priority="289" dxfId="0" stopIfTrue="1">
      <formula>J59="x"</formula>
    </cfRule>
  </conditionalFormatting>
  <conditionalFormatting sqref="I59">
    <cfRule type="expression" priority="290" dxfId="1" stopIfTrue="1">
      <formula>J59="o"</formula>
    </cfRule>
    <cfRule type="expression" priority="291" dxfId="2" stopIfTrue="1">
      <formula>J59="r"</formula>
    </cfRule>
  </conditionalFormatting>
  <conditionalFormatting sqref="I63:I64 I60:I61">
    <cfRule type="expression" priority="292" dxfId="0" stopIfTrue="1">
      <formula>J60="x"</formula>
    </cfRule>
  </conditionalFormatting>
  <conditionalFormatting sqref="I63:I64 I60:I61">
    <cfRule type="expression" priority="293" dxfId="1" stopIfTrue="1">
      <formula>J60="o"</formula>
    </cfRule>
    <cfRule type="expression" priority="294" dxfId="2" stopIfTrue="1">
      <formula>J60="r"</formula>
    </cfRule>
  </conditionalFormatting>
  <conditionalFormatting sqref="K51">
    <cfRule type="expression" priority="295" dxfId="0" stopIfTrue="1">
      <formula>L51="x"</formula>
    </cfRule>
  </conditionalFormatting>
  <conditionalFormatting sqref="K51">
    <cfRule type="expression" priority="296" dxfId="1" stopIfTrue="1">
      <formula>L51="o"</formula>
    </cfRule>
    <cfRule type="expression" priority="297" dxfId="2" stopIfTrue="1">
      <formula>L51="r"</formula>
    </cfRule>
  </conditionalFormatting>
  <conditionalFormatting sqref="K52">
    <cfRule type="expression" priority="298" dxfId="0" stopIfTrue="1">
      <formula>L52="x"</formula>
    </cfRule>
  </conditionalFormatting>
  <conditionalFormatting sqref="K52">
    <cfRule type="expression" priority="299" dxfId="1" stopIfTrue="1">
      <formula>L52="o"</formula>
    </cfRule>
    <cfRule type="expression" priority="300" dxfId="2" stopIfTrue="1">
      <formula>L52="r"</formula>
    </cfRule>
  </conditionalFormatting>
  <conditionalFormatting sqref="K53">
    <cfRule type="expression" priority="301" dxfId="0" stopIfTrue="1">
      <formula>L53="x"</formula>
    </cfRule>
  </conditionalFormatting>
  <conditionalFormatting sqref="K53">
    <cfRule type="expression" priority="302" dxfId="1" stopIfTrue="1">
      <formula>L53="o"</formula>
    </cfRule>
    <cfRule type="expression" priority="303" dxfId="2" stopIfTrue="1">
      <formula>L53="r"</formula>
    </cfRule>
  </conditionalFormatting>
  <conditionalFormatting sqref="K55">
    <cfRule type="expression" priority="304" dxfId="0" stopIfTrue="1">
      <formula>L55="x"</formula>
    </cfRule>
  </conditionalFormatting>
  <conditionalFormatting sqref="K55">
    <cfRule type="expression" priority="305" dxfId="1" stopIfTrue="1">
      <formula>L55="o"</formula>
    </cfRule>
    <cfRule type="expression" priority="306" dxfId="2" stopIfTrue="1">
      <formula>L55="r"</formula>
    </cfRule>
  </conditionalFormatting>
  <conditionalFormatting sqref="K57">
    <cfRule type="expression" priority="307" dxfId="0" stopIfTrue="1">
      <formula>L57="x"</formula>
    </cfRule>
  </conditionalFormatting>
  <conditionalFormatting sqref="K57">
    <cfRule type="expression" priority="308" dxfId="1" stopIfTrue="1">
      <formula>L57="o"</formula>
    </cfRule>
    <cfRule type="expression" priority="309" dxfId="2" stopIfTrue="1">
      <formula>L57="r"</formula>
    </cfRule>
  </conditionalFormatting>
  <conditionalFormatting sqref="K59">
    <cfRule type="expression" priority="310" dxfId="0" stopIfTrue="1">
      <formula>L59="x"</formula>
    </cfRule>
  </conditionalFormatting>
  <conditionalFormatting sqref="K59">
    <cfRule type="expression" priority="311" dxfId="1" stopIfTrue="1">
      <formula>L59="o"</formula>
    </cfRule>
    <cfRule type="expression" priority="312" dxfId="2" stopIfTrue="1">
      <formula>L59="r"</formula>
    </cfRule>
  </conditionalFormatting>
  <conditionalFormatting sqref="K63:K64 K60:K61">
    <cfRule type="expression" priority="313" dxfId="0" stopIfTrue="1">
      <formula>L60="x"</formula>
    </cfRule>
  </conditionalFormatting>
  <conditionalFormatting sqref="K63:K64 K60:K61">
    <cfRule type="expression" priority="314" dxfId="1" stopIfTrue="1">
      <formula>L60="o"</formula>
    </cfRule>
    <cfRule type="expression" priority="315" dxfId="2" stopIfTrue="1">
      <formula>L60="r"</formula>
    </cfRule>
  </conditionalFormatting>
  <conditionalFormatting sqref="M51">
    <cfRule type="expression" priority="316" dxfId="0" stopIfTrue="1">
      <formula>N51="x"</formula>
    </cfRule>
  </conditionalFormatting>
  <conditionalFormatting sqref="M51">
    <cfRule type="expression" priority="317" dxfId="1" stopIfTrue="1">
      <formula>N51="o"</formula>
    </cfRule>
    <cfRule type="expression" priority="318" dxfId="2" stopIfTrue="1">
      <formula>N51="r"</formula>
    </cfRule>
  </conditionalFormatting>
  <conditionalFormatting sqref="M52">
    <cfRule type="expression" priority="319" dxfId="0" stopIfTrue="1">
      <formula>N52="x"</formula>
    </cfRule>
  </conditionalFormatting>
  <conditionalFormatting sqref="M52">
    <cfRule type="expression" priority="320" dxfId="1" stopIfTrue="1">
      <formula>N52="o"</formula>
    </cfRule>
    <cfRule type="expression" priority="321" dxfId="2" stopIfTrue="1">
      <formula>N52="r"</formula>
    </cfRule>
  </conditionalFormatting>
  <conditionalFormatting sqref="M53">
    <cfRule type="expression" priority="322" dxfId="0" stopIfTrue="1">
      <formula>N53="x"</formula>
    </cfRule>
  </conditionalFormatting>
  <conditionalFormatting sqref="M53">
    <cfRule type="expression" priority="323" dxfId="1" stopIfTrue="1">
      <formula>N53="o"</formula>
    </cfRule>
    <cfRule type="expression" priority="324" dxfId="2" stopIfTrue="1">
      <formula>N53="r"</formula>
    </cfRule>
  </conditionalFormatting>
  <conditionalFormatting sqref="M55">
    <cfRule type="expression" priority="325" dxfId="0" stopIfTrue="1">
      <formula>N55="x"</formula>
    </cfRule>
  </conditionalFormatting>
  <conditionalFormatting sqref="M55">
    <cfRule type="expression" priority="326" dxfId="1" stopIfTrue="1">
      <formula>N55="o"</formula>
    </cfRule>
    <cfRule type="expression" priority="327" dxfId="2" stopIfTrue="1">
      <formula>N55="r"</formula>
    </cfRule>
  </conditionalFormatting>
  <conditionalFormatting sqref="M57">
    <cfRule type="expression" priority="328" dxfId="0" stopIfTrue="1">
      <formula>N57="x"</formula>
    </cfRule>
  </conditionalFormatting>
  <conditionalFormatting sqref="M57">
    <cfRule type="expression" priority="329" dxfId="1" stopIfTrue="1">
      <formula>N57="o"</formula>
    </cfRule>
    <cfRule type="expression" priority="330" dxfId="2" stopIfTrue="1">
      <formula>N57="r"</formula>
    </cfRule>
  </conditionalFormatting>
  <conditionalFormatting sqref="M59">
    <cfRule type="expression" priority="331" dxfId="0" stopIfTrue="1">
      <formula>N59="x"</formula>
    </cfRule>
  </conditionalFormatting>
  <conditionalFormatting sqref="M59">
    <cfRule type="expression" priority="332" dxfId="1" stopIfTrue="1">
      <formula>N59="o"</formula>
    </cfRule>
    <cfRule type="expression" priority="333" dxfId="2" stopIfTrue="1">
      <formula>N59="r"</formula>
    </cfRule>
  </conditionalFormatting>
  <conditionalFormatting sqref="M63:M64 M60:M61">
    <cfRule type="expression" priority="334" dxfId="0" stopIfTrue="1">
      <formula>N60="x"</formula>
    </cfRule>
  </conditionalFormatting>
  <conditionalFormatting sqref="M63:M64 M60:M61">
    <cfRule type="expression" priority="335" dxfId="1" stopIfTrue="1">
      <formula>N60="o"</formula>
    </cfRule>
    <cfRule type="expression" priority="336" dxfId="2" stopIfTrue="1">
      <formula>N60="r"</formula>
    </cfRule>
  </conditionalFormatting>
  <conditionalFormatting sqref="O51">
    <cfRule type="expression" priority="337" dxfId="0" stopIfTrue="1">
      <formula>P51="x"</formula>
    </cfRule>
  </conditionalFormatting>
  <conditionalFormatting sqref="O51">
    <cfRule type="expression" priority="338" dxfId="1" stopIfTrue="1">
      <formula>P51="o"</formula>
    </cfRule>
    <cfRule type="expression" priority="339" dxfId="2" stopIfTrue="1">
      <formula>P51="r"</formula>
    </cfRule>
  </conditionalFormatting>
  <conditionalFormatting sqref="O52">
    <cfRule type="expression" priority="340" dxfId="0" stopIfTrue="1">
      <formula>P52="x"</formula>
    </cfRule>
  </conditionalFormatting>
  <conditionalFormatting sqref="O52">
    <cfRule type="expression" priority="341" dxfId="1" stopIfTrue="1">
      <formula>P52="o"</formula>
    </cfRule>
    <cfRule type="expression" priority="342" dxfId="2" stopIfTrue="1">
      <formula>P52="r"</formula>
    </cfRule>
  </conditionalFormatting>
  <conditionalFormatting sqref="O53">
    <cfRule type="expression" priority="343" dxfId="0" stopIfTrue="1">
      <formula>P53="x"</formula>
    </cfRule>
  </conditionalFormatting>
  <conditionalFormatting sqref="O53">
    <cfRule type="expression" priority="344" dxfId="1" stopIfTrue="1">
      <formula>P53="o"</formula>
    </cfRule>
    <cfRule type="expression" priority="345" dxfId="2" stopIfTrue="1">
      <formula>P53="r"</formula>
    </cfRule>
  </conditionalFormatting>
  <conditionalFormatting sqref="O55">
    <cfRule type="expression" priority="346" dxfId="0" stopIfTrue="1">
      <formula>P55="x"</formula>
    </cfRule>
  </conditionalFormatting>
  <conditionalFormatting sqref="O55">
    <cfRule type="expression" priority="347" dxfId="1" stopIfTrue="1">
      <formula>P55="o"</formula>
    </cfRule>
    <cfRule type="expression" priority="348" dxfId="2" stopIfTrue="1">
      <formula>P55="r"</formula>
    </cfRule>
  </conditionalFormatting>
  <conditionalFormatting sqref="O57">
    <cfRule type="expression" priority="349" dxfId="0" stopIfTrue="1">
      <formula>P57="x"</formula>
    </cfRule>
  </conditionalFormatting>
  <conditionalFormatting sqref="O57">
    <cfRule type="expression" priority="350" dxfId="1" stopIfTrue="1">
      <formula>P57="o"</formula>
    </cfRule>
    <cfRule type="expression" priority="351" dxfId="2" stopIfTrue="1">
      <formula>P57="r"</formula>
    </cfRule>
  </conditionalFormatting>
  <conditionalFormatting sqref="O59">
    <cfRule type="expression" priority="352" dxfId="0" stopIfTrue="1">
      <formula>P59="x"</formula>
    </cfRule>
  </conditionalFormatting>
  <conditionalFormatting sqref="O59">
    <cfRule type="expression" priority="353" dxfId="1" stopIfTrue="1">
      <formula>P59="o"</formula>
    </cfRule>
    <cfRule type="expression" priority="354" dxfId="2" stopIfTrue="1">
      <formula>P59="r"</formula>
    </cfRule>
  </conditionalFormatting>
  <conditionalFormatting sqref="O63:O64 O60:O61">
    <cfRule type="expression" priority="355" dxfId="0" stopIfTrue="1">
      <formula>P60="x"</formula>
    </cfRule>
  </conditionalFormatting>
  <conditionalFormatting sqref="O63:O64 O60:O61">
    <cfRule type="expression" priority="356" dxfId="1" stopIfTrue="1">
      <formula>P60="o"</formula>
    </cfRule>
    <cfRule type="expression" priority="357" dxfId="2" stopIfTrue="1">
      <formula>P60="r"</formula>
    </cfRule>
  </conditionalFormatting>
  <conditionalFormatting sqref="Q51">
    <cfRule type="expression" priority="358" dxfId="0" stopIfTrue="1">
      <formula>R51="x"</formula>
    </cfRule>
  </conditionalFormatting>
  <conditionalFormatting sqref="Q51">
    <cfRule type="expression" priority="359" dxfId="1" stopIfTrue="1">
      <formula>R51="o"</formula>
    </cfRule>
    <cfRule type="expression" priority="360" dxfId="2" stopIfTrue="1">
      <formula>R51="r"</formula>
    </cfRule>
  </conditionalFormatting>
  <conditionalFormatting sqref="Q52">
    <cfRule type="expression" priority="361" dxfId="0" stopIfTrue="1">
      <formula>R52="x"</formula>
    </cfRule>
  </conditionalFormatting>
  <conditionalFormatting sqref="Q52">
    <cfRule type="expression" priority="362" dxfId="1" stopIfTrue="1">
      <formula>R52="o"</formula>
    </cfRule>
    <cfRule type="expression" priority="363" dxfId="2" stopIfTrue="1">
      <formula>R52="r"</formula>
    </cfRule>
  </conditionalFormatting>
  <conditionalFormatting sqref="Q53">
    <cfRule type="expression" priority="364" dxfId="0" stopIfTrue="1">
      <formula>R53="x"</formula>
    </cfRule>
  </conditionalFormatting>
  <conditionalFormatting sqref="Q53">
    <cfRule type="expression" priority="365" dxfId="1" stopIfTrue="1">
      <formula>R53="o"</formula>
    </cfRule>
    <cfRule type="expression" priority="366" dxfId="2" stopIfTrue="1">
      <formula>R53="r"</formula>
    </cfRule>
  </conditionalFormatting>
  <conditionalFormatting sqref="Q55">
    <cfRule type="expression" priority="367" dxfId="0" stopIfTrue="1">
      <formula>R55="x"</formula>
    </cfRule>
  </conditionalFormatting>
  <conditionalFormatting sqref="Q55">
    <cfRule type="expression" priority="368" dxfId="1" stopIfTrue="1">
      <formula>R55="o"</formula>
    </cfRule>
    <cfRule type="expression" priority="369" dxfId="2" stopIfTrue="1">
      <formula>R55="r"</formula>
    </cfRule>
  </conditionalFormatting>
  <conditionalFormatting sqref="Q57">
    <cfRule type="expression" priority="370" dxfId="0" stopIfTrue="1">
      <formula>R57="x"</formula>
    </cfRule>
  </conditionalFormatting>
  <conditionalFormatting sqref="Q57">
    <cfRule type="expression" priority="371" dxfId="1" stopIfTrue="1">
      <formula>R57="o"</formula>
    </cfRule>
    <cfRule type="expression" priority="372" dxfId="2" stopIfTrue="1">
      <formula>R57="r"</formula>
    </cfRule>
  </conditionalFormatting>
  <conditionalFormatting sqref="Q59">
    <cfRule type="expression" priority="373" dxfId="0" stopIfTrue="1">
      <formula>R59="x"</formula>
    </cfRule>
  </conditionalFormatting>
  <conditionalFormatting sqref="Q59">
    <cfRule type="expression" priority="374" dxfId="1" stopIfTrue="1">
      <formula>R59="o"</formula>
    </cfRule>
    <cfRule type="expression" priority="375" dxfId="2" stopIfTrue="1">
      <formula>R59="r"</formula>
    </cfRule>
  </conditionalFormatting>
  <conditionalFormatting sqref="Q63:Q64 Q60:Q61">
    <cfRule type="expression" priority="376" dxfId="0" stopIfTrue="1">
      <formula>R60="x"</formula>
    </cfRule>
  </conditionalFormatting>
  <conditionalFormatting sqref="Q63:Q64 Q60:Q61">
    <cfRule type="expression" priority="377" dxfId="1" stopIfTrue="1">
      <formula>R60="o"</formula>
    </cfRule>
    <cfRule type="expression" priority="378" dxfId="2" stopIfTrue="1">
      <formula>R60="r"</formula>
    </cfRule>
  </conditionalFormatting>
  <conditionalFormatting sqref="G90">
    <cfRule type="expression" priority="379" dxfId="0" stopIfTrue="1">
      <formula>H90="x"</formula>
    </cfRule>
  </conditionalFormatting>
  <conditionalFormatting sqref="G90">
    <cfRule type="expression" priority="380" dxfId="1" stopIfTrue="1">
      <formula>H90="o"</formula>
    </cfRule>
    <cfRule type="expression" priority="381" dxfId="2" stopIfTrue="1">
      <formula>H90="r"</formula>
    </cfRule>
  </conditionalFormatting>
  <conditionalFormatting sqref="G91">
    <cfRule type="expression" priority="382" dxfId="0" stopIfTrue="1">
      <formula>H91="x"</formula>
    </cfRule>
  </conditionalFormatting>
  <conditionalFormatting sqref="G91">
    <cfRule type="expression" priority="383" dxfId="1" stopIfTrue="1">
      <formula>H91="o"</formula>
    </cfRule>
    <cfRule type="expression" priority="384" dxfId="2" stopIfTrue="1">
      <formula>H91="r"</formula>
    </cfRule>
  </conditionalFormatting>
  <conditionalFormatting sqref="G93">
    <cfRule type="expression" priority="385" dxfId="0" stopIfTrue="1">
      <formula>H93="x"</formula>
    </cfRule>
  </conditionalFormatting>
  <conditionalFormatting sqref="G93">
    <cfRule type="expression" priority="386" dxfId="1" stopIfTrue="1">
      <formula>H93="o"</formula>
    </cfRule>
    <cfRule type="expression" priority="387" dxfId="2" stopIfTrue="1">
      <formula>H93="r"</formula>
    </cfRule>
  </conditionalFormatting>
  <conditionalFormatting sqref="G94">
    <cfRule type="expression" priority="388" dxfId="0" stopIfTrue="1">
      <formula>H94="x"</formula>
    </cfRule>
  </conditionalFormatting>
  <conditionalFormatting sqref="G94">
    <cfRule type="expression" priority="389" dxfId="1" stopIfTrue="1">
      <formula>H94="o"</formula>
    </cfRule>
    <cfRule type="expression" priority="390" dxfId="2" stopIfTrue="1">
      <formula>H94="r"</formula>
    </cfRule>
  </conditionalFormatting>
  <conditionalFormatting sqref="G95">
    <cfRule type="expression" priority="391" dxfId="0" stopIfTrue="1">
      <formula>H95="x"</formula>
    </cfRule>
  </conditionalFormatting>
  <conditionalFormatting sqref="G95">
    <cfRule type="expression" priority="392" dxfId="1" stopIfTrue="1">
      <formula>H95="o"</formula>
    </cfRule>
    <cfRule type="expression" priority="393" dxfId="2" stopIfTrue="1">
      <formula>H95="r"</formula>
    </cfRule>
  </conditionalFormatting>
  <conditionalFormatting sqref="G97">
    <cfRule type="expression" priority="394" dxfId="0" stopIfTrue="1">
      <formula>H97="x"</formula>
    </cfRule>
  </conditionalFormatting>
  <conditionalFormatting sqref="G97">
    <cfRule type="expression" priority="395" dxfId="1" stopIfTrue="1">
      <formula>H97="o"</formula>
    </cfRule>
    <cfRule type="expression" priority="396" dxfId="2" stopIfTrue="1">
      <formula>H97="r"</formula>
    </cfRule>
  </conditionalFormatting>
  <conditionalFormatting sqref="G99">
    <cfRule type="expression" priority="397" dxfId="0" stopIfTrue="1">
      <formula>H99="x"</formula>
    </cfRule>
  </conditionalFormatting>
  <conditionalFormatting sqref="G99">
    <cfRule type="expression" priority="398" dxfId="1" stopIfTrue="1">
      <formula>H99="o"</formula>
    </cfRule>
    <cfRule type="expression" priority="399" dxfId="2" stopIfTrue="1">
      <formula>H99="r"</formula>
    </cfRule>
  </conditionalFormatting>
  <conditionalFormatting sqref="G101">
    <cfRule type="expression" priority="400" dxfId="0" stopIfTrue="1">
      <formula>H101="x"</formula>
    </cfRule>
  </conditionalFormatting>
  <conditionalFormatting sqref="G101">
    <cfRule type="expression" priority="401" dxfId="1" stopIfTrue="1">
      <formula>H101="o"</formula>
    </cfRule>
    <cfRule type="expression" priority="402" dxfId="2" stopIfTrue="1">
      <formula>H101="r"</formula>
    </cfRule>
  </conditionalFormatting>
  <conditionalFormatting sqref="G102">
    <cfRule type="expression" priority="403" dxfId="0" stopIfTrue="1">
      <formula>H102="x"</formula>
    </cfRule>
  </conditionalFormatting>
  <conditionalFormatting sqref="G102">
    <cfRule type="expression" priority="404" dxfId="1" stopIfTrue="1">
      <formula>H102="o"</formula>
    </cfRule>
    <cfRule type="expression" priority="405" dxfId="2" stopIfTrue="1">
      <formula>H102="r"</formula>
    </cfRule>
  </conditionalFormatting>
  <conditionalFormatting sqref="I90">
    <cfRule type="expression" priority="406" dxfId="0" stopIfTrue="1">
      <formula>J90="x"</formula>
    </cfRule>
  </conditionalFormatting>
  <conditionalFormatting sqref="I90">
    <cfRule type="expression" priority="407" dxfId="1" stopIfTrue="1">
      <formula>J90="o"</formula>
    </cfRule>
    <cfRule type="expression" priority="408" dxfId="2" stopIfTrue="1">
      <formula>J90="r"</formula>
    </cfRule>
  </conditionalFormatting>
  <conditionalFormatting sqref="I91">
    <cfRule type="expression" priority="409" dxfId="0" stopIfTrue="1">
      <formula>J91="x"</formula>
    </cfRule>
  </conditionalFormatting>
  <conditionalFormatting sqref="I91">
    <cfRule type="expression" priority="410" dxfId="1" stopIfTrue="1">
      <formula>J91="o"</formula>
    </cfRule>
    <cfRule type="expression" priority="411" dxfId="2" stopIfTrue="1">
      <formula>J91="r"</formula>
    </cfRule>
  </conditionalFormatting>
  <conditionalFormatting sqref="I93">
    <cfRule type="expression" priority="412" dxfId="0" stopIfTrue="1">
      <formula>J93="x"</formula>
    </cfRule>
  </conditionalFormatting>
  <conditionalFormatting sqref="I93">
    <cfRule type="expression" priority="413" dxfId="1" stopIfTrue="1">
      <formula>J93="o"</formula>
    </cfRule>
    <cfRule type="expression" priority="414" dxfId="2" stopIfTrue="1">
      <formula>J93="r"</formula>
    </cfRule>
  </conditionalFormatting>
  <conditionalFormatting sqref="I94">
    <cfRule type="expression" priority="415" dxfId="0" stopIfTrue="1">
      <formula>J94="x"</formula>
    </cfRule>
  </conditionalFormatting>
  <conditionalFormatting sqref="I94">
    <cfRule type="expression" priority="416" dxfId="1" stopIfTrue="1">
      <formula>J94="o"</formula>
    </cfRule>
    <cfRule type="expression" priority="417" dxfId="2" stopIfTrue="1">
      <formula>J94="r"</formula>
    </cfRule>
  </conditionalFormatting>
  <conditionalFormatting sqref="I95">
    <cfRule type="expression" priority="418" dxfId="0" stopIfTrue="1">
      <formula>J95="x"</formula>
    </cfRule>
  </conditionalFormatting>
  <conditionalFormatting sqref="I95">
    <cfRule type="expression" priority="419" dxfId="1" stopIfTrue="1">
      <formula>J95="o"</formula>
    </cfRule>
    <cfRule type="expression" priority="420" dxfId="2" stopIfTrue="1">
      <formula>J95="r"</formula>
    </cfRule>
  </conditionalFormatting>
  <conditionalFormatting sqref="I97">
    <cfRule type="expression" priority="421" dxfId="0" stopIfTrue="1">
      <formula>J97="x"</formula>
    </cfRule>
  </conditionalFormatting>
  <conditionalFormatting sqref="I97">
    <cfRule type="expression" priority="422" dxfId="1" stopIfTrue="1">
      <formula>J97="o"</formula>
    </cfRule>
    <cfRule type="expression" priority="423" dxfId="2" stopIfTrue="1">
      <formula>J97="r"</formula>
    </cfRule>
  </conditionalFormatting>
  <conditionalFormatting sqref="I99">
    <cfRule type="expression" priority="424" dxfId="0" stopIfTrue="1">
      <formula>J99="x"</formula>
    </cfRule>
  </conditionalFormatting>
  <conditionalFormatting sqref="I99">
    <cfRule type="expression" priority="425" dxfId="1" stopIfTrue="1">
      <formula>J99="o"</formula>
    </cfRule>
    <cfRule type="expression" priority="426" dxfId="2" stopIfTrue="1">
      <formula>J99="r"</formula>
    </cfRule>
  </conditionalFormatting>
  <conditionalFormatting sqref="I101">
    <cfRule type="expression" priority="427" dxfId="0" stopIfTrue="1">
      <formula>J101="x"</formula>
    </cfRule>
  </conditionalFormatting>
  <conditionalFormatting sqref="I101">
    <cfRule type="expression" priority="428" dxfId="1" stopIfTrue="1">
      <formula>J101="o"</formula>
    </cfRule>
    <cfRule type="expression" priority="429" dxfId="2" stopIfTrue="1">
      <formula>J101="r"</formula>
    </cfRule>
  </conditionalFormatting>
  <conditionalFormatting sqref="I102">
    <cfRule type="expression" priority="430" dxfId="0" stopIfTrue="1">
      <formula>J102="x"</formula>
    </cfRule>
  </conditionalFormatting>
  <conditionalFormatting sqref="I102">
    <cfRule type="expression" priority="431" dxfId="1" stopIfTrue="1">
      <formula>J102="o"</formula>
    </cfRule>
    <cfRule type="expression" priority="432" dxfId="2" stopIfTrue="1">
      <formula>J102="r"</formula>
    </cfRule>
  </conditionalFormatting>
  <conditionalFormatting sqref="K90">
    <cfRule type="expression" priority="433" dxfId="0" stopIfTrue="1">
      <formula>L90="x"</formula>
    </cfRule>
  </conditionalFormatting>
  <conditionalFormatting sqref="K90">
    <cfRule type="expression" priority="434" dxfId="1" stopIfTrue="1">
      <formula>L90="o"</formula>
    </cfRule>
    <cfRule type="expression" priority="435" dxfId="2" stopIfTrue="1">
      <formula>L90="r"</formula>
    </cfRule>
  </conditionalFormatting>
  <conditionalFormatting sqref="K91">
    <cfRule type="expression" priority="436" dxfId="0" stopIfTrue="1">
      <formula>L91="x"</formula>
    </cfRule>
  </conditionalFormatting>
  <conditionalFormatting sqref="K91">
    <cfRule type="expression" priority="437" dxfId="1" stopIfTrue="1">
      <formula>L91="o"</formula>
    </cfRule>
    <cfRule type="expression" priority="438" dxfId="2" stopIfTrue="1">
      <formula>L91="r"</formula>
    </cfRule>
  </conditionalFormatting>
  <conditionalFormatting sqref="K93">
    <cfRule type="expression" priority="439" dxfId="0" stopIfTrue="1">
      <formula>L93="x"</formula>
    </cfRule>
  </conditionalFormatting>
  <conditionalFormatting sqref="K93">
    <cfRule type="expression" priority="440" dxfId="1" stopIfTrue="1">
      <formula>L93="o"</formula>
    </cfRule>
    <cfRule type="expression" priority="441" dxfId="2" stopIfTrue="1">
      <formula>L93="r"</formula>
    </cfRule>
  </conditionalFormatting>
  <conditionalFormatting sqref="K94">
    <cfRule type="expression" priority="442" dxfId="0" stopIfTrue="1">
      <formula>L94="x"</formula>
    </cfRule>
  </conditionalFormatting>
  <conditionalFormatting sqref="K94">
    <cfRule type="expression" priority="443" dxfId="1" stopIfTrue="1">
      <formula>L94="o"</formula>
    </cfRule>
    <cfRule type="expression" priority="444" dxfId="2" stopIfTrue="1">
      <formula>L94="r"</formula>
    </cfRule>
  </conditionalFormatting>
  <conditionalFormatting sqref="K95">
    <cfRule type="expression" priority="445" dxfId="0" stopIfTrue="1">
      <formula>L95="x"</formula>
    </cfRule>
  </conditionalFormatting>
  <conditionalFormatting sqref="K95">
    <cfRule type="expression" priority="446" dxfId="1" stopIfTrue="1">
      <formula>L95="o"</formula>
    </cfRule>
    <cfRule type="expression" priority="447" dxfId="2" stopIfTrue="1">
      <formula>L95="r"</formula>
    </cfRule>
  </conditionalFormatting>
  <conditionalFormatting sqref="K97">
    <cfRule type="expression" priority="448" dxfId="0" stopIfTrue="1">
      <formula>L97="x"</formula>
    </cfRule>
  </conditionalFormatting>
  <conditionalFormatting sqref="K97">
    <cfRule type="expression" priority="449" dxfId="1" stopIfTrue="1">
      <formula>L97="o"</formula>
    </cfRule>
    <cfRule type="expression" priority="450" dxfId="2" stopIfTrue="1">
      <formula>L97="r"</formula>
    </cfRule>
  </conditionalFormatting>
  <conditionalFormatting sqref="K99">
    <cfRule type="expression" priority="451" dxfId="0" stopIfTrue="1">
      <formula>L99="x"</formula>
    </cfRule>
  </conditionalFormatting>
  <conditionalFormatting sqref="K99">
    <cfRule type="expression" priority="452" dxfId="1" stopIfTrue="1">
      <formula>L99="o"</formula>
    </cfRule>
    <cfRule type="expression" priority="453" dxfId="2" stopIfTrue="1">
      <formula>L99="r"</formula>
    </cfRule>
  </conditionalFormatting>
  <conditionalFormatting sqref="K101">
    <cfRule type="expression" priority="454" dxfId="0" stopIfTrue="1">
      <formula>L101="x"</formula>
    </cfRule>
  </conditionalFormatting>
  <conditionalFormatting sqref="K101">
    <cfRule type="expression" priority="455" dxfId="1" stopIfTrue="1">
      <formula>L101="o"</formula>
    </cfRule>
    <cfRule type="expression" priority="456" dxfId="2" stopIfTrue="1">
      <formula>L101="r"</formula>
    </cfRule>
  </conditionalFormatting>
  <conditionalFormatting sqref="K102">
    <cfRule type="expression" priority="457" dxfId="0" stopIfTrue="1">
      <formula>L102="x"</formula>
    </cfRule>
  </conditionalFormatting>
  <conditionalFormatting sqref="K102">
    <cfRule type="expression" priority="458" dxfId="1" stopIfTrue="1">
      <formula>L102="o"</formula>
    </cfRule>
    <cfRule type="expression" priority="459" dxfId="2" stopIfTrue="1">
      <formula>L102="r"</formula>
    </cfRule>
  </conditionalFormatting>
  <conditionalFormatting sqref="M90">
    <cfRule type="expression" priority="460" dxfId="0" stopIfTrue="1">
      <formula>N90="x"</formula>
    </cfRule>
  </conditionalFormatting>
  <conditionalFormatting sqref="M90">
    <cfRule type="expression" priority="461" dxfId="1" stopIfTrue="1">
      <formula>N90="o"</formula>
    </cfRule>
    <cfRule type="expression" priority="462" dxfId="2" stopIfTrue="1">
      <formula>N90="r"</formula>
    </cfRule>
  </conditionalFormatting>
  <conditionalFormatting sqref="M91">
    <cfRule type="expression" priority="463" dxfId="0" stopIfTrue="1">
      <formula>N91="x"</formula>
    </cfRule>
  </conditionalFormatting>
  <conditionalFormatting sqref="M91">
    <cfRule type="expression" priority="464" dxfId="1" stopIfTrue="1">
      <formula>N91="o"</formula>
    </cfRule>
    <cfRule type="expression" priority="465" dxfId="2" stopIfTrue="1">
      <formula>N91="r"</formula>
    </cfRule>
  </conditionalFormatting>
  <conditionalFormatting sqref="M93">
    <cfRule type="expression" priority="466" dxfId="0" stopIfTrue="1">
      <formula>N93="x"</formula>
    </cfRule>
  </conditionalFormatting>
  <conditionalFormatting sqref="M93">
    <cfRule type="expression" priority="467" dxfId="1" stopIfTrue="1">
      <formula>N93="o"</formula>
    </cfRule>
    <cfRule type="expression" priority="468" dxfId="2" stopIfTrue="1">
      <formula>N93="r"</formula>
    </cfRule>
  </conditionalFormatting>
  <conditionalFormatting sqref="M94">
    <cfRule type="expression" priority="469" dxfId="0" stopIfTrue="1">
      <formula>N94="x"</formula>
    </cfRule>
  </conditionalFormatting>
  <conditionalFormatting sqref="M94">
    <cfRule type="expression" priority="470" dxfId="1" stopIfTrue="1">
      <formula>N94="o"</formula>
    </cfRule>
    <cfRule type="expression" priority="471" dxfId="2" stopIfTrue="1">
      <formula>N94="r"</formula>
    </cfRule>
  </conditionalFormatting>
  <conditionalFormatting sqref="M95">
    <cfRule type="expression" priority="472" dxfId="0" stopIfTrue="1">
      <formula>N95="x"</formula>
    </cfRule>
  </conditionalFormatting>
  <conditionalFormatting sqref="M95">
    <cfRule type="expression" priority="473" dxfId="1" stopIfTrue="1">
      <formula>N95="o"</formula>
    </cfRule>
    <cfRule type="expression" priority="474" dxfId="2" stopIfTrue="1">
      <formula>N95="r"</formula>
    </cfRule>
  </conditionalFormatting>
  <conditionalFormatting sqref="M97">
    <cfRule type="expression" priority="475" dxfId="0" stopIfTrue="1">
      <formula>N97="x"</formula>
    </cfRule>
  </conditionalFormatting>
  <conditionalFormatting sqref="M97">
    <cfRule type="expression" priority="476" dxfId="1" stopIfTrue="1">
      <formula>N97="o"</formula>
    </cfRule>
    <cfRule type="expression" priority="477" dxfId="2" stopIfTrue="1">
      <formula>N97="r"</formula>
    </cfRule>
  </conditionalFormatting>
  <conditionalFormatting sqref="M99">
    <cfRule type="expression" priority="478" dxfId="0" stopIfTrue="1">
      <formula>N99="x"</formula>
    </cfRule>
  </conditionalFormatting>
  <conditionalFormatting sqref="M99">
    <cfRule type="expression" priority="479" dxfId="1" stopIfTrue="1">
      <formula>N99="o"</formula>
    </cfRule>
    <cfRule type="expression" priority="480" dxfId="2" stopIfTrue="1">
      <formula>N99="r"</formula>
    </cfRule>
  </conditionalFormatting>
  <conditionalFormatting sqref="M101">
    <cfRule type="expression" priority="481" dxfId="0" stopIfTrue="1">
      <formula>N101="x"</formula>
    </cfRule>
  </conditionalFormatting>
  <conditionalFormatting sqref="M101">
    <cfRule type="expression" priority="482" dxfId="1" stopIfTrue="1">
      <formula>N101="o"</formula>
    </cfRule>
    <cfRule type="expression" priority="483" dxfId="2" stopIfTrue="1">
      <formula>N101="r"</formula>
    </cfRule>
  </conditionalFormatting>
  <conditionalFormatting sqref="M102">
    <cfRule type="expression" priority="484" dxfId="0" stopIfTrue="1">
      <formula>N102="x"</formula>
    </cfRule>
  </conditionalFormatting>
  <conditionalFormatting sqref="M102">
    <cfRule type="expression" priority="485" dxfId="1" stopIfTrue="1">
      <formula>N102="o"</formula>
    </cfRule>
    <cfRule type="expression" priority="486" dxfId="2" stopIfTrue="1">
      <formula>N102="r"</formula>
    </cfRule>
  </conditionalFormatting>
  <conditionalFormatting sqref="O90">
    <cfRule type="expression" priority="487" dxfId="0" stopIfTrue="1">
      <formula>P90="x"</formula>
    </cfRule>
  </conditionalFormatting>
  <conditionalFormatting sqref="O90">
    <cfRule type="expression" priority="488" dxfId="1" stopIfTrue="1">
      <formula>P90="o"</formula>
    </cfRule>
    <cfRule type="expression" priority="489" dxfId="2" stopIfTrue="1">
      <formula>P90="r"</formula>
    </cfRule>
  </conditionalFormatting>
  <conditionalFormatting sqref="O91">
    <cfRule type="expression" priority="490" dxfId="0" stopIfTrue="1">
      <formula>P91="x"</formula>
    </cfRule>
  </conditionalFormatting>
  <conditionalFormatting sqref="O91">
    <cfRule type="expression" priority="491" dxfId="1" stopIfTrue="1">
      <formula>P91="o"</formula>
    </cfRule>
    <cfRule type="expression" priority="492" dxfId="2" stopIfTrue="1">
      <formula>P91="r"</formula>
    </cfRule>
  </conditionalFormatting>
  <conditionalFormatting sqref="O93">
    <cfRule type="expression" priority="493" dxfId="0" stopIfTrue="1">
      <formula>P93="x"</formula>
    </cfRule>
  </conditionalFormatting>
  <conditionalFormatting sqref="O93">
    <cfRule type="expression" priority="494" dxfId="1" stopIfTrue="1">
      <formula>P93="o"</formula>
    </cfRule>
    <cfRule type="expression" priority="495" dxfId="2" stopIfTrue="1">
      <formula>P93="r"</formula>
    </cfRule>
  </conditionalFormatting>
  <conditionalFormatting sqref="O94">
    <cfRule type="expression" priority="496" dxfId="0" stopIfTrue="1">
      <formula>P94="x"</formula>
    </cfRule>
  </conditionalFormatting>
  <conditionalFormatting sqref="O94">
    <cfRule type="expression" priority="497" dxfId="1" stopIfTrue="1">
      <formula>P94="o"</formula>
    </cfRule>
    <cfRule type="expression" priority="498" dxfId="2" stopIfTrue="1">
      <formula>P94="r"</formula>
    </cfRule>
  </conditionalFormatting>
  <conditionalFormatting sqref="O95">
    <cfRule type="expression" priority="499" dxfId="0" stopIfTrue="1">
      <formula>P95="x"</formula>
    </cfRule>
  </conditionalFormatting>
  <conditionalFormatting sqref="O95">
    <cfRule type="expression" priority="500" dxfId="1" stopIfTrue="1">
      <formula>P95="o"</formula>
    </cfRule>
    <cfRule type="expression" priority="501" dxfId="2" stopIfTrue="1">
      <formula>P95="r"</formula>
    </cfRule>
  </conditionalFormatting>
  <conditionalFormatting sqref="O97">
    <cfRule type="expression" priority="502" dxfId="0" stopIfTrue="1">
      <formula>P97="x"</formula>
    </cfRule>
  </conditionalFormatting>
  <conditionalFormatting sqref="O97">
    <cfRule type="expression" priority="503" dxfId="1" stopIfTrue="1">
      <formula>P97="o"</formula>
    </cfRule>
    <cfRule type="expression" priority="504" dxfId="2" stopIfTrue="1">
      <formula>P97="r"</formula>
    </cfRule>
  </conditionalFormatting>
  <conditionalFormatting sqref="O99">
    <cfRule type="expression" priority="505" dxfId="0" stopIfTrue="1">
      <formula>P99="x"</formula>
    </cfRule>
  </conditionalFormatting>
  <conditionalFormatting sqref="O99">
    <cfRule type="expression" priority="506" dxfId="1" stopIfTrue="1">
      <formula>P99="o"</formula>
    </cfRule>
    <cfRule type="expression" priority="507" dxfId="2" stopIfTrue="1">
      <formula>P99="r"</formula>
    </cfRule>
  </conditionalFormatting>
  <conditionalFormatting sqref="O101">
    <cfRule type="expression" priority="508" dxfId="0" stopIfTrue="1">
      <formula>P101="x"</formula>
    </cfRule>
  </conditionalFormatting>
  <conditionalFormatting sqref="O101">
    <cfRule type="expression" priority="509" dxfId="1" stopIfTrue="1">
      <formula>P101="o"</formula>
    </cfRule>
    <cfRule type="expression" priority="510" dxfId="2" stopIfTrue="1">
      <formula>P101="r"</formula>
    </cfRule>
  </conditionalFormatting>
  <conditionalFormatting sqref="O102">
    <cfRule type="expression" priority="511" dxfId="0" stopIfTrue="1">
      <formula>P102="x"</formula>
    </cfRule>
  </conditionalFormatting>
  <conditionalFormatting sqref="O102">
    <cfRule type="expression" priority="512" dxfId="1" stopIfTrue="1">
      <formula>P102="o"</formula>
    </cfRule>
    <cfRule type="expression" priority="513" dxfId="2" stopIfTrue="1">
      <formula>P102="r"</formula>
    </cfRule>
  </conditionalFormatting>
  <conditionalFormatting sqref="Q90">
    <cfRule type="expression" priority="514" dxfId="0" stopIfTrue="1">
      <formula>R90="x"</formula>
    </cfRule>
  </conditionalFormatting>
  <conditionalFormatting sqref="Q90">
    <cfRule type="expression" priority="515" dxfId="1" stopIfTrue="1">
      <formula>R90="o"</formula>
    </cfRule>
    <cfRule type="expression" priority="516" dxfId="2" stopIfTrue="1">
      <formula>R90="r"</formula>
    </cfRule>
  </conditionalFormatting>
  <conditionalFormatting sqref="Q91">
    <cfRule type="expression" priority="517" dxfId="0" stopIfTrue="1">
      <formula>R91="x"</formula>
    </cfRule>
  </conditionalFormatting>
  <conditionalFormatting sqref="Q91">
    <cfRule type="expression" priority="518" dxfId="1" stopIfTrue="1">
      <formula>R91="o"</formula>
    </cfRule>
    <cfRule type="expression" priority="519" dxfId="2" stopIfTrue="1">
      <formula>R91="r"</formula>
    </cfRule>
  </conditionalFormatting>
  <conditionalFormatting sqref="Q93">
    <cfRule type="expression" priority="520" dxfId="0" stopIfTrue="1">
      <formula>R93="x"</formula>
    </cfRule>
  </conditionalFormatting>
  <conditionalFormatting sqref="Q93">
    <cfRule type="expression" priority="521" dxfId="1" stopIfTrue="1">
      <formula>R93="o"</formula>
    </cfRule>
    <cfRule type="expression" priority="522" dxfId="2" stopIfTrue="1">
      <formula>R93="r"</formula>
    </cfRule>
  </conditionalFormatting>
  <conditionalFormatting sqref="Q94">
    <cfRule type="expression" priority="523" dxfId="0" stopIfTrue="1">
      <formula>R94="x"</formula>
    </cfRule>
  </conditionalFormatting>
  <conditionalFormatting sqref="Q94">
    <cfRule type="expression" priority="524" dxfId="1" stopIfTrue="1">
      <formula>R94="o"</formula>
    </cfRule>
    <cfRule type="expression" priority="525" dxfId="2" stopIfTrue="1">
      <formula>R94="r"</formula>
    </cfRule>
  </conditionalFormatting>
  <conditionalFormatting sqref="Q95">
    <cfRule type="expression" priority="526" dxfId="0" stopIfTrue="1">
      <formula>R95="x"</formula>
    </cfRule>
  </conditionalFormatting>
  <conditionalFormatting sqref="Q95">
    <cfRule type="expression" priority="527" dxfId="1" stopIfTrue="1">
      <formula>R95="o"</formula>
    </cfRule>
    <cfRule type="expression" priority="528" dxfId="2" stopIfTrue="1">
      <formula>R95="r"</formula>
    </cfRule>
  </conditionalFormatting>
  <conditionalFormatting sqref="Q97">
    <cfRule type="expression" priority="529" dxfId="0" stopIfTrue="1">
      <formula>R97="x"</formula>
    </cfRule>
  </conditionalFormatting>
  <conditionalFormatting sqref="Q97">
    <cfRule type="expression" priority="530" dxfId="1" stopIfTrue="1">
      <formula>R97="o"</formula>
    </cfRule>
    <cfRule type="expression" priority="531" dxfId="2" stopIfTrue="1">
      <formula>R97="r"</formula>
    </cfRule>
  </conditionalFormatting>
  <conditionalFormatting sqref="Q99">
    <cfRule type="expression" priority="532" dxfId="0" stopIfTrue="1">
      <formula>R99="x"</formula>
    </cfRule>
  </conditionalFormatting>
  <conditionalFormatting sqref="Q99">
    <cfRule type="expression" priority="533" dxfId="1" stopIfTrue="1">
      <formula>R99="o"</formula>
    </cfRule>
    <cfRule type="expression" priority="534" dxfId="2" stopIfTrue="1">
      <formula>R99="r"</formula>
    </cfRule>
  </conditionalFormatting>
  <conditionalFormatting sqref="Q101">
    <cfRule type="expression" priority="535" dxfId="0" stopIfTrue="1">
      <formula>R101="x"</formula>
    </cfRule>
  </conditionalFormatting>
  <conditionalFormatting sqref="Q101">
    <cfRule type="expression" priority="536" dxfId="1" stopIfTrue="1">
      <formula>R101="o"</formula>
    </cfRule>
    <cfRule type="expression" priority="537" dxfId="2" stopIfTrue="1">
      <formula>R101="r"</formula>
    </cfRule>
  </conditionalFormatting>
  <conditionalFormatting sqref="Q102">
    <cfRule type="expression" priority="538" dxfId="0" stopIfTrue="1">
      <formula>R102="x"</formula>
    </cfRule>
  </conditionalFormatting>
  <conditionalFormatting sqref="Q102">
    <cfRule type="expression" priority="539" dxfId="1" stopIfTrue="1">
      <formula>R102="o"</formula>
    </cfRule>
    <cfRule type="expression" priority="540" dxfId="2" stopIfTrue="1">
      <formula>R102="r"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2023-05-12T17:41:01Z</cp:lastPrinted>
  <dcterms:created xsi:type="dcterms:W3CDTF">2009-02-01T09:46:56Z</dcterms:created>
  <dcterms:modified xsi:type="dcterms:W3CDTF">2023-12-06T12:41:43Z</dcterms:modified>
  <cp:category/>
  <cp:version/>
  <cp:contentType/>
  <cp:contentStatus/>
  <cp:revision>276</cp:revision>
</cp:coreProperties>
</file>